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95" yWindow="210" windowWidth="7260" windowHeight="8085" tabRatio="855"/>
  </bookViews>
  <sheets>
    <sheet name="使用方法" sheetId="25" r:id="rId1"/>
    <sheet name="月次シート " sheetId="16" r:id="rId2"/>
    <sheet name="日繰り1月目" sheetId="19" r:id="rId3"/>
    <sheet name="2月目" sheetId="20" r:id="rId4"/>
    <sheet name="3月目" sheetId="21" r:id="rId5"/>
    <sheet name="4月目" sheetId="22" r:id="rId6"/>
    <sheet name="5月目" sheetId="23" r:id="rId7"/>
    <sheet name="6月目" sheetId="24" r:id="rId8"/>
    <sheet name="7月目" sheetId="26" r:id="rId9"/>
    <sheet name="8月目" sheetId="27" r:id="rId10"/>
    <sheet name="9月目" sheetId="28" r:id="rId11"/>
    <sheet name="10月目" sheetId="29" r:id="rId12"/>
    <sheet name="11月目" sheetId="30" r:id="rId13"/>
    <sheet name="12月目" sheetId="31" r:id="rId14"/>
    <sheet name="◆資金繰管理表　計画と実績対比" sheetId="33" r:id="rId15"/>
  </sheets>
  <definedNames>
    <definedName name="_xlnm.Print_Area" localSheetId="0">使用方法!$B$2:$L$47</definedName>
    <definedName name="_xlnm.Print_Titles" localSheetId="14">'◆資金繰管理表　計画と実績対比'!$A:$D</definedName>
  </definedNames>
  <calcPr calcId="125725"/>
</workbook>
</file>

<file path=xl/calcChain.xml><?xml version="1.0" encoding="utf-8"?>
<calcChain xmlns="http://schemas.openxmlformats.org/spreadsheetml/2006/main">
  <c r="F5" i="19"/>
  <c r="AK5" s="1"/>
  <c r="E6" i="16" s="1"/>
  <c r="E7" i="33" s="1"/>
  <c r="G7" s="1"/>
  <c r="F3" i="19"/>
  <c r="F4" s="1"/>
  <c r="D3" i="16"/>
  <c r="N1" i="19" s="1"/>
  <c r="E5" i="16"/>
  <c r="R1" i="19"/>
  <c r="D8" i="33"/>
  <c r="D9"/>
  <c r="D10"/>
  <c r="D11"/>
  <c r="D12"/>
  <c r="D13"/>
  <c r="D14"/>
  <c r="D15"/>
  <c r="D16"/>
  <c r="D17"/>
  <c r="D18"/>
  <c r="D19"/>
  <c r="D20"/>
  <c r="D21"/>
  <c r="D22"/>
  <c r="D23"/>
  <c r="D24"/>
  <c r="F25"/>
  <c r="I25"/>
  <c r="I48" s="1"/>
  <c r="L25"/>
  <c r="L48" s="1"/>
  <c r="O25"/>
  <c r="R25"/>
  <c r="U25"/>
  <c r="U48" s="1"/>
  <c r="X25"/>
  <c r="X48" s="1"/>
  <c r="AA25"/>
  <c r="AD25"/>
  <c r="AG25"/>
  <c r="AG48" s="1"/>
  <c r="AJ25"/>
  <c r="AJ48" s="1"/>
  <c r="AM25"/>
  <c r="D26"/>
  <c r="D27"/>
  <c r="D28"/>
  <c r="D29"/>
  <c r="D30"/>
  <c r="D31"/>
  <c r="D32"/>
  <c r="D33"/>
  <c r="D34"/>
  <c r="D35"/>
  <c r="D36"/>
  <c r="D37"/>
  <c r="D38"/>
  <c r="D39"/>
  <c r="D40"/>
  <c r="D41"/>
  <c r="D42"/>
  <c r="C43"/>
  <c r="C44"/>
  <c r="C45"/>
  <c r="C46"/>
  <c r="F47"/>
  <c r="I47"/>
  <c r="L47"/>
  <c r="O47"/>
  <c r="R47"/>
  <c r="U47"/>
  <c r="X47"/>
  <c r="AA47"/>
  <c r="AD47"/>
  <c r="AD48" s="1"/>
  <c r="AG47"/>
  <c r="AJ47"/>
  <c r="AM47"/>
  <c r="F48"/>
  <c r="F54" s="1"/>
  <c r="I7" s="1"/>
  <c r="I54" s="1"/>
  <c r="L7" s="1"/>
  <c r="L54" s="1"/>
  <c r="O7" s="1"/>
  <c r="O54" s="1"/>
  <c r="R7" s="1"/>
  <c r="O48"/>
  <c r="AA48"/>
  <c r="AM48"/>
  <c r="C50"/>
  <c r="C51"/>
  <c r="C52"/>
  <c r="B2" i="19"/>
  <c r="D6"/>
  <c r="AK6"/>
  <c r="E7" i="16"/>
  <c r="E8" i="33" s="1"/>
  <c r="G8" s="1"/>
  <c r="D7" i="19"/>
  <c r="AK7"/>
  <c r="E8" i="16"/>
  <c r="E9" i="33" s="1"/>
  <c r="G9" s="1"/>
  <c r="D8" i="19"/>
  <c r="AK8"/>
  <c r="E9" i="16" s="1"/>
  <c r="E10" i="33"/>
  <c r="G10" s="1"/>
  <c r="D9" i="19"/>
  <c r="AK9"/>
  <c r="E10" i="16"/>
  <c r="E11" i="33" s="1"/>
  <c r="G11" s="1"/>
  <c r="D10" i="19"/>
  <c r="AK10"/>
  <c r="E11" i="16"/>
  <c r="E12" i="33" s="1"/>
  <c r="G12" s="1"/>
  <c r="D11" i="19"/>
  <c r="AK11"/>
  <c r="E12" i="16" s="1"/>
  <c r="E13" i="33" s="1"/>
  <c r="G13" s="1"/>
  <c r="D12" i="19"/>
  <c r="AK12"/>
  <c r="E13" i="16" s="1"/>
  <c r="E14" i="33" s="1"/>
  <c r="G14" s="1"/>
  <c r="D13" i="19"/>
  <c r="AK13"/>
  <c r="E14" i="16"/>
  <c r="E15" i="33" s="1"/>
  <c r="G15" s="1"/>
  <c r="D14" i="19"/>
  <c r="AK14"/>
  <c r="E15" i="16" s="1"/>
  <c r="E16" i="33" s="1"/>
  <c r="G16" s="1"/>
  <c r="D15" i="19"/>
  <c r="AK15"/>
  <c r="E16" i="16" s="1"/>
  <c r="E17" i="33" s="1"/>
  <c r="G17" s="1"/>
  <c r="D16" i="19"/>
  <c r="AK16"/>
  <c r="E17" i="16" s="1"/>
  <c r="E18" i="33" s="1"/>
  <c r="G18" s="1"/>
  <c r="D17" i="19"/>
  <c r="AK17"/>
  <c r="E18" i="16"/>
  <c r="E19" i="33" s="1"/>
  <c r="G19" s="1"/>
  <c r="D18" i="19"/>
  <c r="AK18"/>
  <c r="E19" i="16" s="1"/>
  <c r="E20" i="33" s="1"/>
  <c r="G20" s="1"/>
  <c r="D19" i="19"/>
  <c r="AK19"/>
  <c r="E20" i="16" s="1"/>
  <c r="E21" i="33" s="1"/>
  <c r="G21" s="1"/>
  <c r="D20" i="19"/>
  <c r="AK20"/>
  <c r="E21" i="16" s="1"/>
  <c r="E22" i="33" s="1"/>
  <c r="G22"/>
  <c r="D21" i="19"/>
  <c r="AK21"/>
  <c r="E22" i="16"/>
  <c r="E23" i="33"/>
  <c r="G23" s="1"/>
  <c r="D22" i="19"/>
  <c r="AK22"/>
  <c r="E23" i="16"/>
  <c r="E24" i="33" s="1"/>
  <c r="G24" s="1"/>
  <c r="F23" i="19"/>
  <c r="G23"/>
  <c r="H23"/>
  <c r="H46" s="1"/>
  <c r="I23"/>
  <c r="I46" s="1"/>
  <c r="J23"/>
  <c r="K23"/>
  <c r="L23"/>
  <c r="L46" s="1"/>
  <c r="M23"/>
  <c r="N23"/>
  <c r="O23"/>
  <c r="O46" s="1"/>
  <c r="P23"/>
  <c r="P46" s="1"/>
  <c r="Q23"/>
  <c r="Q46" s="1"/>
  <c r="R23"/>
  <c r="S23"/>
  <c r="T23"/>
  <c r="T46" s="1"/>
  <c r="U23"/>
  <c r="V23"/>
  <c r="W23"/>
  <c r="X23"/>
  <c r="X46" s="1"/>
  <c r="Y23"/>
  <c r="Y46" s="1"/>
  <c r="Z23"/>
  <c r="AA23"/>
  <c r="AB23"/>
  <c r="AB46" s="1"/>
  <c r="AC23"/>
  <c r="AD23"/>
  <c r="AE23"/>
  <c r="AE46" s="1"/>
  <c r="AF23"/>
  <c r="AF46" s="1"/>
  <c r="AG23"/>
  <c r="AG46" s="1"/>
  <c r="AH23"/>
  <c r="AI23"/>
  <c r="AJ23"/>
  <c r="AJ46" s="1"/>
  <c r="D24"/>
  <c r="AK24"/>
  <c r="D25"/>
  <c r="AK25"/>
  <c r="E26" i="16" s="1"/>
  <c r="E27" i="33" s="1"/>
  <c r="G27" s="1"/>
  <c r="D26" i="19"/>
  <c r="AK26"/>
  <c r="E27" i="16"/>
  <c r="E28" i="33"/>
  <c r="G28" s="1"/>
  <c r="D27" i="19"/>
  <c r="AK27"/>
  <c r="E28" i="16"/>
  <c r="E29" i="33" s="1"/>
  <c r="G29" s="1"/>
  <c r="D28" i="19"/>
  <c r="AK28"/>
  <c r="E29" i="16"/>
  <c r="E30" i="33" s="1"/>
  <c r="G30" s="1"/>
  <c r="D29" i="19"/>
  <c r="AK29"/>
  <c r="E30" i="16" s="1"/>
  <c r="E31" i="33"/>
  <c r="G31" s="1"/>
  <c r="D30" i="19"/>
  <c r="AK30"/>
  <c r="E31" i="16"/>
  <c r="E32" i="33" s="1"/>
  <c r="G32" s="1"/>
  <c r="D31" i="19"/>
  <c r="AK31"/>
  <c r="E32" i="16" s="1"/>
  <c r="E33" i="33" s="1"/>
  <c r="G33" s="1"/>
  <c r="D32" i="19"/>
  <c r="AK32"/>
  <c r="E33" i="16" s="1"/>
  <c r="E34" i="33" s="1"/>
  <c r="G34" s="1"/>
  <c r="D33" i="19"/>
  <c r="AK33"/>
  <c r="E34" i="16" s="1"/>
  <c r="E35" i="33"/>
  <c r="G35" s="1"/>
  <c r="D34" i="19"/>
  <c r="AK34"/>
  <c r="E35" i="16"/>
  <c r="E36" i="33" s="1"/>
  <c r="G36" s="1"/>
  <c r="D35" i="19"/>
  <c r="AK35"/>
  <c r="E36" i="16" s="1"/>
  <c r="E37" i="33" s="1"/>
  <c r="G37" s="1"/>
  <c r="D36" i="19"/>
  <c r="AK36"/>
  <c r="E37" i="16" s="1"/>
  <c r="E38" i="33" s="1"/>
  <c r="G38" s="1"/>
  <c r="D37" i="19"/>
  <c r="AK37"/>
  <c r="E38" i="16" s="1"/>
  <c r="E39" i="33" s="1"/>
  <c r="G39" s="1"/>
  <c r="D38" i="19"/>
  <c r="AK38"/>
  <c r="E39" i="16"/>
  <c r="E40" i="33" s="1"/>
  <c r="G40" s="1"/>
  <c r="D39" i="19"/>
  <c r="AK39"/>
  <c r="E40" i="16" s="1"/>
  <c r="E41" i="33"/>
  <c r="G41" s="1"/>
  <c r="D40" i="19"/>
  <c r="AK40"/>
  <c r="E41" i="16" s="1"/>
  <c r="E42" i="33" s="1"/>
  <c r="G42" s="1"/>
  <c r="C41" i="19"/>
  <c r="AK41"/>
  <c r="E42" i="16" s="1"/>
  <c r="E43" i="33" s="1"/>
  <c r="G43" s="1"/>
  <c r="C42" i="19"/>
  <c r="AK42"/>
  <c r="E43" i="16"/>
  <c r="E44" i="33"/>
  <c r="G44" s="1"/>
  <c r="C43" i="19"/>
  <c r="AK43"/>
  <c r="E44" i="16"/>
  <c r="E45" i="33" s="1"/>
  <c r="G45" s="1"/>
  <c r="AK44" i="19"/>
  <c r="E45" i="16" s="1"/>
  <c r="E46" i="33"/>
  <c r="G46" s="1"/>
  <c r="F45" i="19"/>
  <c r="G45"/>
  <c r="G46" s="1"/>
  <c r="H45"/>
  <c r="I45"/>
  <c r="J45"/>
  <c r="K45"/>
  <c r="L45"/>
  <c r="M45"/>
  <c r="N45"/>
  <c r="O45"/>
  <c r="P45"/>
  <c r="Q45"/>
  <c r="R45"/>
  <c r="S45"/>
  <c r="T45"/>
  <c r="U45"/>
  <c r="V45"/>
  <c r="W45"/>
  <c r="W46" s="1"/>
  <c r="X45"/>
  <c r="Y45"/>
  <c r="Z45"/>
  <c r="AA45"/>
  <c r="AB45"/>
  <c r="AC45"/>
  <c r="AD45"/>
  <c r="AE45"/>
  <c r="AF45"/>
  <c r="AG45"/>
  <c r="AH45"/>
  <c r="AI45"/>
  <c r="AJ45"/>
  <c r="K46"/>
  <c r="M46"/>
  <c r="S46"/>
  <c r="U46"/>
  <c r="AA46"/>
  <c r="AC46"/>
  <c r="AI46"/>
  <c r="C48"/>
  <c r="AK48"/>
  <c r="E49" i="16"/>
  <c r="E50" i="33"/>
  <c r="G50" s="1"/>
  <c r="C49" i="19"/>
  <c r="AK49"/>
  <c r="E50" i="16" s="1"/>
  <c r="E51" i="33" s="1"/>
  <c r="G51" s="1"/>
  <c r="C50" i="19"/>
  <c r="AK50"/>
  <c r="E51" i="16" s="1"/>
  <c r="E52" i="33" s="1"/>
  <c r="G52" s="1"/>
  <c r="N1" i="30"/>
  <c r="B2"/>
  <c r="D6"/>
  <c r="AK6"/>
  <c r="O7" i="16" s="1"/>
  <c r="AI8" i="33" s="1"/>
  <c r="AK8" s="1"/>
  <c r="D7" i="30"/>
  <c r="AK7"/>
  <c r="O8" i="16" s="1"/>
  <c r="AI9" i="33" s="1"/>
  <c r="AK9" s="1"/>
  <c r="D8" i="30"/>
  <c r="AK8"/>
  <c r="O9" i="16" s="1"/>
  <c r="AI10" i="33" s="1"/>
  <c r="AK10" s="1"/>
  <c r="D9" i="30"/>
  <c r="AK9"/>
  <c r="O10" i="16" s="1"/>
  <c r="AI11" i="33" s="1"/>
  <c r="AK11" s="1"/>
  <c r="D10" i="30"/>
  <c r="AK10"/>
  <c r="O11" i="16" s="1"/>
  <c r="AI12" i="33" s="1"/>
  <c r="AK12" s="1"/>
  <c r="D11" i="30"/>
  <c r="AK11"/>
  <c r="O12" i="16" s="1"/>
  <c r="AI13" i="33" s="1"/>
  <c r="AK13" s="1"/>
  <c r="D12" i="30"/>
  <c r="AK12"/>
  <c r="O13" i="16" s="1"/>
  <c r="AI14" i="33" s="1"/>
  <c r="AK14"/>
  <c r="D13" i="30"/>
  <c r="AK13"/>
  <c r="O14" i="16" s="1"/>
  <c r="AI15" i="33"/>
  <c r="AK15"/>
  <c r="D14" i="30"/>
  <c r="AK14"/>
  <c r="O15" i="16"/>
  <c r="AI16" i="33"/>
  <c r="AK16" s="1"/>
  <c r="D15" i="30"/>
  <c r="AK15"/>
  <c r="O16" i="16"/>
  <c r="AI17" i="33" s="1"/>
  <c r="AK17" s="1"/>
  <c r="D16" i="30"/>
  <c r="AK16"/>
  <c r="O17" i="16" s="1"/>
  <c r="AI18" i="33" s="1"/>
  <c r="AK18" s="1"/>
  <c r="D17" i="30"/>
  <c r="AK17"/>
  <c r="O18" i="16" s="1"/>
  <c r="AI19" i="33" s="1"/>
  <c r="AK19" s="1"/>
  <c r="D18" i="30"/>
  <c r="AK18"/>
  <c r="O19" i="16"/>
  <c r="AI20" i="33"/>
  <c r="AK20" s="1"/>
  <c r="D19" i="30"/>
  <c r="AK19"/>
  <c r="O20" i="16" s="1"/>
  <c r="AI21" i="33" s="1"/>
  <c r="AK21" s="1"/>
  <c r="D20" i="30"/>
  <c r="AK20"/>
  <c r="O21" i="16" s="1"/>
  <c r="AI22" i="33" s="1"/>
  <c r="AK22" s="1"/>
  <c r="D21" i="30"/>
  <c r="AK21"/>
  <c r="O22" i="16" s="1"/>
  <c r="AI23" i="33"/>
  <c r="AK23" s="1"/>
  <c r="D22" i="30"/>
  <c r="AK22"/>
  <c r="O23" i="16"/>
  <c r="AI24" i="33" s="1"/>
  <c r="AK24" s="1"/>
  <c r="F23" i="30"/>
  <c r="G23"/>
  <c r="H23"/>
  <c r="H46" s="1"/>
  <c r="I23"/>
  <c r="J23"/>
  <c r="K23"/>
  <c r="L23"/>
  <c r="L46" s="1"/>
  <c r="M23"/>
  <c r="N23"/>
  <c r="O23"/>
  <c r="P23"/>
  <c r="P46" s="1"/>
  <c r="Q23"/>
  <c r="R23"/>
  <c r="S23"/>
  <c r="T23"/>
  <c r="T46" s="1"/>
  <c r="U23"/>
  <c r="V23"/>
  <c r="W23"/>
  <c r="X23"/>
  <c r="X46" s="1"/>
  <c r="Y23"/>
  <c r="Z23"/>
  <c r="AA23"/>
  <c r="AB23"/>
  <c r="AB46" s="1"/>
  <c r="AC23"/>
  <c r="AC46" s="1"/>
  <c r="AD23"/>
  <c r="AE23"/>
  <c r="AF23"/>
  <c r="AF46" s="1"/>
  <c r="AG23"/>
  <c r="AH23"/>
  <c r="AI23"/>
  <c r="AJ23"/>
  <c r="AJ46" s="1"/>
  <c r="D24"/>
  <c r="AK24"/>
  <c r="O25" i="16"/>
  <c r="AI26" i="33" s="1"/>
  <c r="AK26" s="1"/>
  <c r="D25" i="30"/>
  <c r="AK25"/>
  <c r="O26" i="16" s="1"/>
  <c r="AI27" i="33" s="1"/>
  <c r="AK27" s="1"/>
  <c r="D26" i="30"/>
  <c r="AK26"/>
  <c r="O27" i="16" s="1"/>
  <c r="AI28" i="33" s="1"/>
  <c r="AK28" s="1"/>
  <c r="D27" i="30"/>
  <c r="AK27"/>
  <c r="O28" i="16" s="1"/>
  <c r="AI29" i="33"/>
  <c r="AK29" s="1"/>
  <c r="D28" i="30"/>
  <c r="AK28"/>
  <c r="O29" i="16"/>
  <c r="AI30" i="33" s="1"/>
  <c r="AK30" s="1"/>
  <c r="D29" i="30"/>
  <c r="AK29"/>
  <c r="O30" i="16"/>
  <c r="AI31" i="33" s="1"/>
  <c r="AK31" s="1"/>
  <c r="D30" i="30"/>
  <c r="AK30"/>
  <c r="O31" i="16" s="1"/>
  <c r="AI32" i="33" s="1"/>
  <c r="AK32" s="1"/>
  <c r="D31" i="30"/>
  <c r="AK31"/>
  <c r="O32" i="16" s="1"/>
  <c r="AI33" i="33" s="1"/>
  <c r="AK33" s="1"/>
  <c r="D32" i="30"/>
  <c r="AK32"/>
  <c r="O33" i="16"/>
  <c r="AI34" i="33" s="1"/>
  <c r="AK34" s="1"/>
  <c r="D33" i="30"/>
  <c r="AK33"/>
  <c r="O34" i="16" s="1"/>
  <c r="AI35" i="33" s="1"/>
  <c r="AK35" s="1"/>
  <c r="D34" i="30"/>
  <c r="AK34"/>
  <c r="O35" i="16" s="1"/>
  <c r="AI36" i="33" s="1"/>
  <c r="AK36" s="1"/>
  <c r="D35" i="30"/>
  <c r="AK35"/>
  <c r="O36" i="16" s="1"/>
  <c r="AI37" i="33"/>
  <c r="AK37" s="1"/>
  <c r="D36" i="30"/>
  <c r="AK36"/>
  <c r="O37" i="16"/>
  <c r="AI38" i="33" s="1"/>
  <c r="AK38" s="1"/>
  <c r="D37" i="30"/>
  <c r="AK37"/>
  <c r="O38" i="16"/>
  <c r="AI39" i="33" s="1"/>
  <c r="AK39" s="1"/>
  <c r="D38" i="30"/>
  <c r="AK38"/>
  <c r="O39" i="16" s="1"/>
  <c r="AI40" i="33" s="1"/>
  <c r="AK40" s="1"/>
  <c r="D39" i="30"/>
  <c r="AK39"/>
  <c r="O40" i="16" s="1"/>
  <c r="AI41" i="33" s="1"/>
  <c r="AK41" s="1"/>
  <c r="D40" i="30"/>
  <c r="AK40"/>
  <c r="O41" i="16"/>
  <c r="AI42" i="33" s="1"/>
  <c r="AK42" s="1"/>
  <c r="C41" i="30"/>
  <c r="AK41"/>
  <c r="O42" i="16"/>
  <c r="AI43" i="33" s="1"/>
  <c r="AK43" s="1"/>
  <c r="C42" i="30"/>
  <c r="AK42"/>
  <c r="O43" i="16" s="1"/>
  <c r="AI44" i="33" s="1"/>
  <c r="AK44" s="1"/>
  <c r="C43" i="30"/>
  <c r="AK43"/>
  <c r="O44" i="16" s="1"/>
  <c r="AI45" i="33" s="1"/>
  <c r="AK45" s="1"/>
  <c r="AK44" i="30"/>
  <c r="O45" i="16" s="1"/>
  <c r="AI46" i="33" s="1"/>
  <c r="AK46" s="1"/>
  <c r="F45" i="30"/>
  <c r="F46" s="1"/>
  <c r="G45"/>
  <c r="H45"/>
  <c r="I45"/>
  <c r="J45"/>
  <c r="K45"/>
  <c r="L45"/>
  <c r="M45"/>
  <c r="N45"/>
  <c r="N46" s="1"/>
  <c r="O45"/>
  <c r="P45"/>
  <c r="Q45"/>
  <c r="R45"/>
  <c r="R46" s="1"/>
  <c r="S45"/>
  <c r="T45"/>
  <c r="U45"/>
  <c r="V45"/>
  <c r="V46" s="1"/>
  <c r="W45"/>
  <c r="X45"/>
  <c r="Y45"/>
  <c r="Z45"/>
  <c r="Z46" s="1"/>
  <c r="AA45"/>
  <c r="AB45"/>
  <c r="AC45"/>
  <c r="AD45"/>
  <c r="AE45"/>
  <c r="AF45"/>
  <c r="AG45"/>
  <c r="AH45"/>
  <c r="AH46" s="1"/>
  <c r="AI45"/>
  <c r="AJ45"/>
  <c r="J46"/>
  <c r="M46"/>
  <c r="U46"/>
  <c r="AD46"/>
  <c r="C48"/>
  <c r="AK48"/>
  <c r="O49" i="16" s="1"/>
  <c r="AI50" i="33" s="1"/>
  <c r="AK50"/>
  <c r="C49" i="30"/>
  <c r="AK49"/>
  <c r="O50" i="16" s="1"/>
  <c r="AI51" i="33"/>
  <c r="AK51"/>
  <c r="C50" i="30"/>
  <c r="AK50"/>
  <c r="O51" i="16"/>
  <c r="AI52" i="33"/>
  <c r="AK52" s="1"/>
  <c r="B2" i="31"/>
  <c r="D6"/>
  <c r="AK6"/>
  <c r="P7" i="16" s="1"/>
  <c r="AL8" i="33" s="1"/>
  <c r="AN8" s="1"/>
  <c r="D7" i="31"/>
  <c r="AK7"/>
  <c r="P8" i="16"/>
  <c r="AL9" i="33" s="1"/>
  <c r="AN9" s="1"/>
  <c r="D8" i="31"/>
  <c r="AK8"/>
  <c r="P9" i="16" s="1"/>
  <c r="AL10" i="33" s="1"/>
  <c r="AN10" s="1"/>
  <c r="D9" i="31"/>
  <c r="AK9"/>
  <c r="P10" i="16" s="1"/>
  <c r="AL11" i="33" s="1"/>
  <c r="AN11" s="1"/>
  <c r="D10" i="31"/>
  <c r="AK10"/>
  <c r="P11" i="16" s="1"/>
  <c r="AL12" i="33"/>
  <c r="AN12" s="1"/>
  <c r="D11" i="31"/>
  <c r="AK11"/>
  <c r="P12" i="16"/>
  <c r="AL13" i="33" s="1"/>
  <c r="AN13" s="1"/>
  <c r="D12" i="31"/>
  <c r="AK12"/>
  <c r="P13" i="16"/>
  <c r="AL14" i="33" s="1"/>
  <c r="AN14" s="1"/>
  <c r="D13" i="31"/>
  <c r="AK13"/>
  <c r="P14" i="16" s="1"/>
  <c r="AL15" i="33" s="1"/>
  <c r="AN15" s="1"/>
  <c r="D14" i="31"/>
  <c r="AK14"/>
  <c r="P15" i="16" s="1"/>
  <c r="AL16" i="33" s="1"/>
  <c r="AN16" s="1"/>
  <c r="D15" i="31"/>
  <c r="AK15"/>
  <c r="P16" i="16"/>
  <c r="AL17" i="33" s="1"/>
  <c r="AN17" s="1"/>
  <c r="D16" i="31"/>
  <c r="AK16"/>
  <c r="P17" i="16" s="1"/>
  <c r="AL18" i="33" s="1"/>
  <c r="AN18" s="1"/>
  <c r="D17" i="31"/>
  <c r="AK17"/>
  <c r="P18" i="16" s="1"/>
  <c r="AL19" i="33" s="1"/>
  <c r="AN19" s="1"/>
  <c r="D18" i="31"/>
  <c r="AK18"/>
  <c r="P19" i="16" s="1"/>
  <c r="AL20" i="33"/>
  <c r="AN20" s="1"/>
  <c r="D19" i="31"/>
  <c r="AK19"/>
  <c r="P20" i="16"/>
  <c r="AL21" i="33" s="1"/>
  <c r="AN21" s="1"/>
  <c r="D20" i="31"/>
  <c r="AK20"/>
  <c r="P21" i="16"/>
  <c r="AL22" i="33" s="1"/>
  <c r="AN22" s="1"/>
  <c r="D21" i="31"/>
  <c r="AK21"/>
  <c r="P22" i="16" s="1"/>
  <c r="AL23" i="33" s="1"/>
  <c r="AN23" s="1"/>
  <c r="D22" i="31"/>
  <c r="AK22"/>
  <c r="P23" i="16" s="1"/>
  <c r="AL24" i="33" s="1"/>
  <c r="AN24" s="1"/>
  <c r="F23" i="31"/>
  <c r="G23"/>
  <c r="H23"/>
  <c r="H46" s="1"/>
  <c r="I23"/>
  <c r="J23"/>
  <c r="K23"/>
  <c r="K46" s="1"/>
  <c r="L23"/>
  <c r="L46" s="1"/>
  <c r="M23"/>
  <c r="N23"/>
  <c r="O23"/>
  <c r="P23"/>
  <c r="P46" s="1"/>
  <c r="Q23"/>
  <c r="R23"/>
  <c r="S23"/>
  <c r="T23"/>
  <c r="T46" s="1"/>
  <c r="U23"/>
  <c r="V23"/>
  <c r="W23"/>
  <c r="W46" s="1"/>
  <c r="X23"/>
  <c r="X46" s="1"/>
  <c r="Y23"/>
  <c r="Z23"/>
  <c r="AA23"/>
  <c r="AB23"/>
  <c r="AB46" s="1"/>
  <c r="AC23"/>
  <c r="AD23"/>
  <c r="AE23"/>
  <c r="AF23"/>
  <c r="AF46" s="1"/>
  <c r="AG23"/>
  <c r="AH23"/>
  <c r="AI23"/>
  <c r="AI46" s="1"/>
  <c r="AJ23"/>
  <c r="AJ46" s="1"/>
  <c r="D24"/>
  <c r="AK24"/>
  <c r="P25" i="16" s="1"/>
  <c r="AL26" i="33" s="1"/>
  <c r="AN26" s="1"/>
  <c r="D25" i="31"/>
  <c r="AK25"/>
  <c r="P26" i="16" s="1"/>
  <c r="AL27" i="33" s="1"/>
  <c r="AN27" s="1"/>
  <c r="D26" i="31"/>
  <c r="AK26"/>
  <c r="D27"/>
  <c r="AK27"/>
  <c r="P28" i="16" s="1"/>
  <c r="AL29" i="33" s="1"/>
  <c r="AN29" s="1"/>
  <c r="D28" i="31"/>
  <c r="AK28"/>
  <c r="P29" i="16" s="1"/>
  <c r="AL30" i="33" s="1"/>
  <c r="AN30" s="1"/>
  <c r="D29" i="31"/>
  <c r="AK29"/>
  <c r="P30" i="16"/>
  <c r="AL31" i="33" s="1"/>
  <c r="AN31" s="1"/>
  <c r="D30" i="31"/>
  <c r="AK30"/>
  <c r="P31" i="16"/>
  <c r="AL32" i="33" s="1"/>
  <c r="AN32" s="1"/>
  <c r="D31" i="31"/>
  <c r="AK31"/>
  <c r="P32" i="16" s="1"/>
  <c r="AL33" i="33" s="1"/>
  <c r="AN33" s="1"/>
  <c r="D32" i="31"/>
  <c r="AK32"/>
  <c r="P33" i="16" s="1"/>
  <c r="AL34" i="33" s="1"/>
  <c r="AN34" s="1"/>
  <c r="D33" i="31"/>
  <c r="AK33"/>
  <c r="P34" i="16"/>
  <c r="AL35" i="33"/>
  <c r="AN35" s="1"/>
  <c r="D34" i="31"/>
  <c r="AK34"/>
  <c r="P35" i="16" s="1"/>
  <c r="AL36" i="33" s="1"/>
  <c r="AN36" s="1"/>
  <c r="D35" i="31"/>
  <c r="AK35"/>
  <c r="P36" i="16" s="1"/>
  <c r="AL37" i="33" s="1"/>
  <c r="AN37" s="1"/>
  <c r="D36" i="31"/>
  <c r="AK36"/>
  <c r="P37" i="16" s="1"/>
  <c r="AL38" i="33"/>
  <c r="AN38" s="1"/>
  <c r="D37" i="31"/>
  <c r="AK37"/>
  <c r="P38" i="16"/>
  <c r="AL39" i="33" s="1"/>
  <c r="AN39" s="1"/>
  <c r="D38" i="31"/>
  <c r="AK38"/>
  <c r="P39" i="16"/>
  <c r="AL40" i="33" s="1"/>
  <c r="AN40" s="1"/>
  <c r="D39" i="31"/>
  <c r="AK39"/>
  <c r="P40" i="16" s="1"/>
  <c r="AL41" i="33" s="1"/>
  <c r="AN41"/>
  <c r="D40" i="31"/>
  <c r="AK40"/>
  <c r="P41" i="16" s="1"/>
  <c r="AL42" i="33" s="1"/>
  <c r="AN42" s="1"/>
  <c r="C41" i="31"/>
  <c r="AK41"/>
  <c r="P42" i="16"/>
  <c r="AL43" i="33" s="1"/>
  <c r="AN43" s="1"/>
  <c r="C42" i="31"/>
  <c r="AK42"/>
  <c r="P43" i="16" s="1"/>
  <c r="AL44" i="33" s="1"/>
  <c r="AN44" s="1"/>
  <c r="C43" i="31"/>
  <c r="AK43"/>
  <c r="P44" i="16" s="1"/>
  <c r="AL45" i="33" s="1"/>
  <c r="AN45" s="1"/>
  <c r="AK44" i="31"/>
  <c r="P45" i="16" s="1"/>
  <c r="AL46" i="33" s="1"/>
  <c r="AN46"/>
  <c r="F45" i="31"/>
  <c r="G45"/>
  <c r="H45"/>
  <c r="I45"/>
  <c r="J45"/>
  <c r="J46" s="1"/>
  <c r="K45"/>
  <c r="L45"/>
  <c r="M45"/>
  <c r="N45"/>
  <c r="N46" s="1"/>
  <c r="O45"/>
  <c r="P45"/>
  <c r="Q45"/>
  <c r="R45"/>
  <c r="R46" s="1"/>
  <c r="S45"/>
  <c r="T45"/>
  <c r="U45"/>
  <c r="V45"/>
  <c r="W45"/>
  <c r="X45"/>
  <c r="Y45"/>
  <c r="Z45"/>
  <c r="Z46" s="1"/>
  <c r="AA45"/>
  <c r="AB45"/>
  <c r="AC45"/>
  <c r="AD45"/>
  <c r="AE45"/>
  <c r="AF45"/>
  <c r="AG45"/>
  <c r="AH45"/>
  <c r="AH46" s="1"/>
  <c r="AI45"/>
  <c r="AJ45"/>
  <c r="F46"/>
  <c r="G46"/>
  <c r="O46"/>
  <c r="S46"/>
  <c r="V46"/>
  <c r="AA46"/>
  <c r="AD46"/>
  <c r="AE46"/>
  <c r="C48"/>
  <c r="AK48"/>
  <c r="P49" i="16" s="1"/>
  <c r="AL50" i="33" s="1"/>
  <c r="AN50" s="1"/>
  <c r="C49" i="31"/>
  <c r="AK49"/>
  <c r="P50" i="16" s="1"/>
  <c r="AL51" i="33" s="1"/>
  <c r="AN51"/>
  <c r="C50" i="31"/>
  <c r="AK50"/>
  <c r="P51" i="16" s="1"/>
  <c r="AL52" i="33" s="1"/>
  <c r="AN52" s="1"/>
  <c r="B2" i="20"/>
  <c r="D6"/>
  <c r="AK6"/>
  <c r="D7"/>
  <c r="AK7"/>
  <c r="F8" i="16" s="1"/>
  <c r="H9" i="33" s="1"/>
  <c r="J9" s="1"/>
  <c r="D8" i="20"/>
  <c r="AK8"/>
  <c r="F9" i="16" s="1"/>
  <c r="H10" i="33" s="1"/>
  <c r="J10" s="1"/>
  <c r="D9" i="20"/>
  <c r="AK9"/>
  <c r="F10" i="16"/>
  <c r="H11" i="33" s="1"/>
  <c r="J11" s="1"/>
  <c r="D10" i="20"/>
  <c r="AK10"/>
  <c r="F11" i="16" s="1"/>
  <c r="D11" i="20"/>
  <c r="AK11"/>
  <c r="F12" i="16" s="1"/>
  <c r="H13" i="33" s="1"/>
  <c r="J13" s="1"/>
  <c r="D12" i="20"/>
  <c r="AK12"/>
  <c r="F13" i="16" s="1"/>
  <c r="H14" i="33" s="1"/>
  <c r="J14"/>
  <c r="D13" i="20"/>
  <c r="AK13"/>
  <c r="F14" i="16" s="1"/>
  <c r="H15" i="33" s="1"/>
  <c r="J15" s="1"/>
  <c r="D14" i="20"/>
  <c r="AK14"/>
  <c r="F15" i="16" s="1"/>
  <c r="H16" i="33" s="1"/>
  <c r="J16" s="1"/>
  <c r="D15" i="20"/>
  <c r="AK15"/>
  <c r="F16" i="16" s="1"/>
  <c r="H17" i="33" s="1"/>
  <c r="J17" s="1"/>
  <c r="D16" i="20"/>
  <c r="AK16"/>
  <c r="F17" i="16" s="1"/>
  <c r="H18" i="33" s="1"/>
  <c r="J18" s="1"/>
  <c r="D17" i="20"/>
  <c r="AK17"/>
  <c r="F18" i="16" s="1"/>
  <c r="H19" i="33"/>
  <c r="J19" s="1"/>
  <c r="D18" i="20"/>
  <c r="AK18"/>
  <c r="F19" i="16" s="1"/>
  <c r="H20" i="33" s="1"/>
  <c r="J20" s="1"/>
  <c r="D19" i="20"/>
  <c r="AK19"/>
  <c r="F20" i="16" s="1"/>
  <c r="H21" i="33" s="1"/>
  <c r="J21" s="1"/>
  <c r="D20" i="20"/>
  <c r="AK20"/>
  <c r="F21" i="16" s="1"/>
  <c r="H22" i="33" s="1"/>
  <c r="J22"/>
  <c r="D21" i="20"/>
  <c r="AK21"/>
  <c r="F22" i="16" s="1"/>
  <c r="H23" i="33" s="1"/>
  <c r="J23" s="1"/>
  <c r="D22" i="20"/>
  <c r="AK22"/>
  <c r="F23" i="16" s="1"/>
  <c r="H24" i="33"/>
  <c r="J24" s="1"/>
  <c r="F23" i="20"/>
  <c r="F46" s="1"/>
  <c r="G23"/>
  <c r="H23"/>
  <c r="I23"/>
  <c r="J23"/>
  <c r="J46" s="1"/>
  <c r="K23"/>
  <c r="L23"/>
  <c r="M23"/>
  <c r="N23"/>
  <c r="O23"/>
  <c r="P23"/>
  <c r="Q23"/>
  <c r="R23"/>
  <c r="S23"/>
  <c r="T23"/>
  <c r="U23"/>
  <c r="V23"/>
  <c r="V46" s="1"/>
  <c r="W23"/>
  <c r="X23"/>
  <c r="Y23"/>
  <c r="Z23"/>
  <c r="Z46" s="1"/>
  <c r="AA23"/>
  <c r="AB23"/>
  <c r="AC23"/>
  <c r="AD23"/>
  <c r="AE23"/>
  <c r="AF23"/>
  <c r="AG23"/>
  <c r="AH23"/>
  <c r="AI23"/>
  <c r="AJ23"/>
  <c r="D24"/>
  <c r="AK24"/>
  <c r="F25" i="16" s="1"/>
  <c r="H26" i="33" s="1"/>
  <c r="J26" s="1"/>
  <c r="D25" i="20"/>
  <c r="AK25"/>
  <c r="F26" i="16" s="1"/>
  <c r="H27" i="33" s="1"/>
  <c r="J27" s="1"/>
  <c r="D26" i="20"/>
  <c r="AK26"/>
  <c r="D27"/>
  <c r="AK27"/>
  <c r="F28" i="16" s="1"/>
  <c r="H29" i="33" s="1"/>
  <c r="J29" s="1"/>
  <c r="D28" i="20"/>
  <c r="AK28"/>
  <c r="F29" i="16" s="1"/>
  <c r="H30" i="33" s="1"/>
  <c r="J30" s="1"/>
  <c r="D29" i="20"/>
  <c r="AK29"/>
  <c r="F30" i="16" s="1"/>
  <c r="H31" i="33" s="1"/>
  <c r="J31" s="1"/>
  <c r="D30" i="20"/>
  <c r="AK30"/>
  <c r="F31" i="16" s="1"/>
  <c r="H32" i="33" s="1"/>
  <c r="J32"/>
  <c r="D31" i="20"/>
  <c r="AK31"/>
  <c r="F32" i="16" s="1"/>
  <c r="H33" i="33"/>
  <c r="J33"/>
  <c r="D32" i="20"/>
  <c r="AK32"/>
  <c r="F33" i="16"/>
  <c r="H34" i="33"/>
  <c r="J34" s="1"/>
  <c r="D33" i="20"/>
  <c r="AK33"/>
  <c r="F34" i="16"/>
  <c r="H35" i="33" s="1"/>
  <c r="J35" s="1"/>
  <c r="D34" i="20"/>
  <c r="AK34"/>
  <c r="F35" i="16" s="1"/>
  <c r="H36" i="33" s="1"/>
  <c r="J36" s="1"/>
  <c r="D35" i="20"/>
  <c r="AK35"/>
  <c r="F36" i="16"/>
  <c r="H37" i="33" s="1"/>
  <c r="J37" s="1"/>
  <c r="D36" i="20"/>
  <c r="AK36"/>
  <c r="F37" i="16" s="1"/>
  <c r="H38" i="33" s="1"/>
  <c r="J38" s="1"/>
  <c r="D37" i="20"/>
  <c r="AK37"/>
  <c r="F38" i="16" s="1"/>
  <c r="H39" i="33" s="1"/>
  <c r="J39" s="1"/>
  <c r="D38" i="20"/>
  <c r="AK38"/>
  <c r="F39" i="16" s="1"/>
  <c r="H40" i="33" s="1"/>
  <c r="J40"/>
  <c r="D39" i="20"/>
  <c r="AK39"/>
  <c r="F40" i="16" s="1"/>
  <c r="H41" i="33" s="1"/>
  <c r="J41" s="1"/>
  <c r="D40" i="20"/>
  <c r="AK40"/>
  <c r="F41" i="16" s="1"/>
  <c r="H42" i="33" s="1"/>
  <c r="J42" s="1"/>
  <c r="C41" i="20"/>
  <c r="AK41"/>
  <c r="F42" i="16" s="1"/>
  <c r="H43" i="33" s="1"/>
  <c r="J43" s="1"/>
  <c r="C42" i="20"/>
  <c r="AK42"/>
  <c r="F43" i="16" s="1"/>
  <c r="H44" i="33" s="1"/>
  <c r="J44"/>
  <c r="C43" i="20"/>
  <c r="AK43"/>
  <c r="F44" i="16"/>
  <c r="H45" i="33"/>
  <c r="J45" s="1"/>
  <c r="AK44" i="20"/>
  <c r="F45" i="16"/>
  <c r="H46" i="33"/>
  <c r="J46" s="1"/>
  <c r="F45" i="20"/>
  <c r="G45"/>
  <c r="G46" s="1"/>
  <c r="H45"/>
  <c r="H46" s="1"/>
  <c r="I45"/>
  <c r="J45"/>
  <c r="K45"/>
  <c r="K46" s="1"/>
  <c r="L45"/>
  <c r="L46" s="1"/>
  <c r="M45"/>
  <c r="N45"/>
  <c r="O45"/>
  <c r="O46" s="1"/>
  <c r="P45"/>
  <c r="P46" s="1"/>
  <c r="Q45"/>
  <c r="R45"/>
  <c r="S45"/>
  <c r="S46" s="1"/>
  <c r="T45"/>
  <c r="T46" s="1"/>
  <c r="U45"/>
  <c r="V45"/>
  <c r="W45"/>
  <c r="W46" s="1"/>
  <c r="X45"/>
  <c r="X46" s="1"/>
  <c r="Y45"/>
  <c r="Z45"/>
  <c r="AA45"/>
  <c r="AA46" s="1"/>
  <c r="AB45"/>
  <c r="AB46" s="1"/>
  <c r="AC45"/>
  <c r="AD45"/>
  <c r="AE45"/>
  <c r="AE46" s="1"/>
  <c r="AF45"/>
  <c r="AF46" s="1"/>
  <c r="AG45"/>
  <c r="AH45"/>
  <c r="AI45"/>
  <c r="AI46" s="1"/>
  <c r="AJ45"/>
  <c r="AJ46" s="1"/>
  <c r="N46"/>
  <c r="R46"/>
  <c r="AD46"/>
  <c r="AH46"/>
  <c r="C48"/>
  <c r="AK48"/>
  <c r="F49" i="16" s="1"/>
  <c r="H50" i="33" s="1"/>
  <c r="J50" s="1"/>
  <c r="C49" i="20"/>
  <c r="AK49"/>
  <c r="F50" i="16" s="1"/>
  <c r="H51" i="33" s="1"/>
  <c r="J51" s="1"/>
  <c r="C50" i="20"/>
  <c r="AK50"/>
  <c r="F51" i="16"/>
  <c r="H52" i="33"/>
  <c r="J52" s="1"/>
  <c r="B2" i="21"/>
  <c r="D6"/>
  <c r="AK6"/>
  <c r="G7" i="16" s="1"/>
  <c r="K8" i="33" s="1"/>
  <c r="M8" s="1"/>
  <c r="D7" i="21"/>
  <c r="D8"/>
  <c r="AK8"/>
  <c r="D9"/>
  <c r="AK9"/>
  <c r="G10" i="16" s="1"/>
  <c r="K11" i="33" s="1"/>
  <c r="M11"/>
  <c r="D10" i="21"/>
  <c r="AK10"/>
  <c r="G11" i="16"/>
  <c r="K12" i="33"/>
  <c r="M12" s="1"/>
  <c r="D11" i="21"/>
  <c r="AK11"/>
  <c r="G12" i="16"/>
  <c r="K13" i="33" s="1"/>
  <c r="M13" s="1"/>
  <c r="D12" i="21"/>
  <c r="AK12"/>
  <c r="G13" i="16" s="1"/>
  <c r="K14" i="33" s="1"/>
  <c r="M14" s="1"/>
  <c r="D13" i="21"/>
  <c r="AK13"/>
  <c r="G14" i="16" s="1"/>
  <c r="K15" i="33" s="1"/>
  <c r="M15"/>
  <c r="D14" i="21"/>
  <c r="AK14"/>
  <c r="G15" i="16"/>
  <c r="K16" i="33"/>
  <c r="M16" s="1"/>
  <c r="D15" i="21"/>
  <c r="AK15"/>
  <c r="G16" i="16"/>
  <c r="K17" i="33" s="1"/>
  <c r="M17" s="1"/>
  <c r="D16" i="21"/>
  <c r="AK16"/>
  <c r="G17" i="16" s="1"/>
  <c r="K18" i="33" s="1"/>
  <c r="M18" s="1"/>
  <c r="D17" i="21"/>
  <c r="AK17"/>
  <c r="G18" i="16" s="1"/>
  <c r="K19" i="33" s="1"/>
  <c r="M19" s="1"/>
  <c r="D18" i="21"/>
  <c r="AK18"/>
  <c r="G19" i="16"/>
  <c r="K20" i="33" s="1"/>
  <c r="M20" s="1"/>
  <c r="D19" i="21"/>
  <c r="AK19"/>
  <c r="G20" i="16" s="1"/>
  <c r="K21" i="33" s="1"/>
  <c r="M21" s="1"/>
  <c r="D20" i="21"/>
  <c r="AK20"/>
  <c r="G21" i="16" s="1"/>
  <c r="K22" i="33" s="1"/>
  <c r="M22" s="1"/>
  <c r="D21" i="21"/>
  <c r="AK21"/>
  <c r="G22" i="16" s="1"/>
  <c r="K23" i="33" s="1"/>
  <c r="M23" s="1"/>
  <c r="D22" i="21"/>
  <c r="AK22"/>
  <c r="G23" i="16" s="1"/>
  <c r="K24" i="33" s="1"/>
  <c r="M24"/>
  <c r="F23" i="21"/>
  <c r="G23"/>
  <c r="H23"/>
  <c r="I23"/>
  <c r="J23"/>
  <c r="K23"/>
  <c r="L23"/>
  <c r="M23"/>
  <c r="N23"/>
  <c r="N46" s="1"/>
  <c r="O23"/>
  <c r="P23"/>
  <c r="Q23"/>
  <c r="R23"/>
  <c r="S23"/>
  <c r="T23"/>
  <c r="U23"/>
  <c r="V23"/>
  <c r="V46" s="1"/>
  <c r="W23"/>
  <c r="X23"/>
  <c r="Y23"/>
  <c r="Z23"/>
  <c r="AA23"/>
  <c r="AB23"/>
  <c r="AC23"/>
  <c r="AD23"/>
  <c r="AE23"/>
  <c r="AF23"/>
  <c r="AG23"/>
  <c r="AH23"/>
  <c r="AI23"/>
  <c r="AJ23"/>
  <c r="D24"/>
  <c r="AK24"/>
  <c r="G25" i="16" s="1"/>
  <c r="K26" i="33" s="1"/>
  <c r="M26"/>
  <c r="D25" i="21"/>
  <c r="AK25"/>
  <c r="G26" i="16"/>
  <c r="K27" i="33"/>
  <c r="M27" s="1"/>
  <c r="D26" i="21"/>
  <c r="AK26"/>
  <c r="D27"/>
  <c r="AK27"/>
  <c r="G28" i="16" s="1"/>
  <c r="K29" i="33" s="1"/>
  <c r="M29" s="1"/>
  <c r="D28" i="21"/>
  <c r="AK28"/>
  <c r="G29" i="16"/>
  <c r="K30" i="33" s="1"/>
  <c r="M30" s="1"/>
  <c r="D29" i="21"/>
  <c r="AK29"/>
  <c r="G30" i="16"/>
  <c r="K31" i="33" s="1"/>
  <c r="M31" s="1"/>
  <c r="D30" i="21"/>
  <c r="AK30"/>
  <c r="G31" i="16" s="1"/>
  <c r="K32" i="33" s="1"/>
  <c r="M32" s="1"/>
  <c r="D31" i="21"/>
  <c r="AK31"/>
  <c r="G32" i="16" s="1"/>
  <c r="K33" i="33" s="1"/>
  <c r="M33" s="1"/>
  <c r="D32" i="21"/>
  <c r="AK32"/>
  <c r="G33" i="16"/>
  <c r="K34" i="33" s="1"/>
  <c r="M34" s="1"/>
  <c r="D33" i="21"/>
  <c r="AK33"/>
  <c r="G34" i="16"/>
  <c r="K35" i="33" s="1"/>
  <c r="M35" s="1"/>
  <c r="D34" i="21"/>
  <c r="AK34"/>
  <c r="G35" i="16"/>
  <c r="K36" i="33" s="1"/>
  <c r="M36" s="1"/>
  <c r="D35" i="21"/>
  <c r="AK35"/>
  <c r="G36" i="16" s="1"/>
  <c r="K37" i="33" s="1"/>
  <c r="M37" s="1"/>
  <c r="D36" i="21"/>
  <c r="AK36"/>
  <c r="G37" i="16" s="1"/>
  <c r="K38" i="33" s="1"/>
  <c r="M38" s="1"/>
  <c r="D37" i="21"/>
  <c r="AK37"/>
  <c r="G38" i="16" s="1"/>
  <c r="K39" i="33" s="1"/>
  <c r="M39" s="1"/>
  <c r="D38" i="21"/>
  <c r="AK38"/>
  <c r="G39" i="16" s="1"/>
  <c r="K40" i="33" s="1"/>
  <c r="M40" s="1"/>
  <c r="D39" i="21"/>
  <c r="AK39"/>
  <c r="G40" i="16" s="1"/>
  <c r="K41" i="33" s="1"/>
  <c r="M41" s="1"/>
  <c r="D40" i="21"/>
  <c r="AK40"/>
  <c r="G41" i="16"/>
  <c r="K42" i="33"/>
  <c r="M42" s="1"/>
  <c r="C41" i="21"/>
  <c r="AK41"/>
  <c r="G42" i="16"/>
  <c r="K43" i="33" s="1"/>
  <c r="M43" s="1"/>
  <c r="C42" i="21"/>
  <c r="AK42"/>
  <c r="G43" i="16" s="1"/>
  <c r="K44" i="33" s="1"/>
  <c r="M44" s="1"/>
  <c r="C43" i="21"/>
  <c r="AK43"/>
  <c r="G44" i="16" s="1"/>
  <c r="K45" i="33" s="1"/>
  <c r="M45" s="1"/>
  <c r="AK44" i="21"/>
  <c r="G45" i="16" s="1"/>
  <c r="K46" i="33" s="1"/>
  <c r="M46"/>
  <c r="F45" i="21"/>
  <c r="G45"/>
  <c r="H45"/>
  <c r="I45"/>
  <c r="J45"/>
  <c r="J46" s="1"/>
  <c r="K45"/>
  <c r="L45"/>
  <c r="M45"/>
  <c r="N45"/>
  <c r="O45"/>
  <c r="P45"/>
  <c r="Q45"/>
  <c r="R45"/>
  <c r="R46" s="1"/>
  <c r="S45"/>
  <c r="T45"/>
  <c r="U45"/>
  <c r="V45"/>
  <c r="W45"/>
  <c r="X45"/>
  <c r="Y45"/>
  <c r="Z45"/>
  <c r="Z46" s="1"/>
  <c r="AA45"/>
  <c r="AB45"/>
  <c r="AC45"/>
  <c r="AD45"/>
  <c r="AE45"/>
  <c r="AF45"/>
  <c r="AG45"/>
  <c r="AH45"/>
  <c r="AH46" s="1"/>
  <c r="AI45"/>
  <c r="AJ45"/>
  <c r="F46"/>
  <c r="G46"/>
  <c r="K46"/>
  <c r="O46"/>
  <c r="S46"/>
  <c r="W46"/>
  <c r="AA46"/>
  <c r="AD46"/>
  <c r="AE46"/>
  <c r="AI46"/>
  <c r="C48"/>
  <c r="AK48"/>
  <c r="G49" i="16" s="1"/>
  <c r="K50" i="33" s="1"/>
  <c r="M50" s="1"/>
  <c r="C49" i="21"/>
  <c r="AK49"/>
  <c r="G50" i="16" s="1"/>
  <c r="K51" i="33" s="1"/>
  <c r="M51" s="1"/>
  <c r="C50" i="21"/>
  <c r="AK50"/>
  <c r="G51" i="16"/>
  <c r="K52" i="33"/>
  <c r="M52" s="1"/>
  <c r="B2" i="22"/>
  <c r="D6"/>
  <c r="D7"/>
  <c r="AK7"/>
  <c r="H8" i="16"/>
  <c r="N9" i="33"/>
  <c r="P9" s="1"/>
  <c r="D8" i="22"/>
  <c r="AK8"/>
  <c r="H9" i="16"/>
  <c r="N10" i="33" s="1"/>
  <c r="P10" s="1"/>
  <c r="D9" i="22"/>
  <c r="AK9"/>
  <c r="H10" i="16" s="1"/>
  <c r="N11" i="33" s="1"/>
  <c r="P11" s="1"/>
  <c r="D10" i="22"/>
  <c r="AK10"/>
  <c r="H11" i="16" s="1"/>
  <c r="N12" i="33" s="1"/>
  <c r="P12" s="1"/>
  <c r="D11" i="22"/>
  <c r="AK11"/>
  <c r="H12" i="16" s="1"/>
  <c r="N13" i="33" s="1"/>
  <c r="P13" s="1"/>
  <c r="D12" i="22"/>
  <c r="AK12"/>
  <c r="H13" i="16" s="1"/>
  <c r="N14" i="33" s="1"/>
  <c r="P14" s="1"/>
  <c r="D13" i="22"/>
  <c r="AK13"/>
  <c r="H14" i="16"/>
  <c r="N15" i="33" s="1"/>
  <c r="P15" s="1"/>
  <c r="D14" i="22"/>
  <c r="AK14"/>
  <c r="H15" i="16" s="1"/>
  <c r="N16" i="33" s="1"/>
  <c r="P16"/>
  <c r="D15" i="22"/>
  <c r="AK15"/>
  <c r="H16" i="16" s="1"/>
  <c r="N17" i="33" s="1"/>
  <c r="P17"/>
  <c r="D16" i="22"/>
  <c r="AK16"/>
  <c r="H17" i="16"/>
  <c r="N18" i="33"/>
  <c r="P18" s="1"/>
  <c r="D17" i="22"/>
  <c r="AK17"/>
  <c r="H18" i="16"/>
  <c r="N19" i="33" s="1"/>
  <c r="P19" s="1"/>
  <c r="D18" i="22"/>
  <c r="AK18"/>
  <c r="H19" i="16" s="1"/>
  <c r="N20" i="33" s="1"/>
  <c r="P20" s="1"/>
  <c r="D19" i="22"/>
  <c r="AK19"/>
  <c r="H20" i="16" s="1"/>
  <c r="N21" i="33" s="1"/>
  <c r="P21" s="1"/>
  <c r="D20" i="22"/>
  <c r="AK20"/>
  <c r="H21" i="16" s="1"/>
  <c r="N22" i="33" s="1"/>
  <c r="P22" s="1"/>
  <c r="D21" i="22"/>
  <c r="AK21"/>
  <c r="H22" i="16" s="1"/>
  <c r="N23" i="33" s="1"/>
  <c r="P23" s="1"/>
  <c r="D22" i="22"/>
  <c r="AK22"/>
  <c r="H23" i="16" s="1"/>
  <c r="N24" i="33" s="1"/>
  <c r="P24" s="1"/>
  <c r="F23" i="22"/>
  <c r="G23"/>
  <c r="H23"/>
  <c r="I23"/>
  <c r="I46" s="1"/>
  <c r="J23"/>
  <c r="K23"/>
  <c r="L23"/>
  <c r="M23"/>
  <c r="M46" s="1"/>
  <c r="N23"/>
  <c r="O23"/>
  <c r="P23"/>
  <c r="Q23"/>
  <c r="Q46" s="1"/>
  <c r="R23"/>
  <c r="S23"/>
  <c r="T23"/>
  <c r="U23"/>
  <c r="U46" s="1"/>
  <c r="V23"/>
  <c r="W23"/>
  <c r="X23"/>
  <c r="Y23"/>
  <c r="Y46" s="1"/>
  <c r="Z23"/>
  <c r="AA23"/>
  <c r="AB23"/>
  <c r="AC23"/>
  <c r="AC46" s="1"/>
  <c r="AD23"/>
  <c r="AE23"/>
  <c r="AF23"/>
  <c r="AG23"/>
  <c r="AG46" s="1"/>
  <c r="AH23"/>
  <c r="AI23"/>
  <c r="AJ23"/>
  <c r="D24"/>
  <c r="AK24"/>
  <c r="D25"/>
  <c r="AK25"/>
  <c r="H26" i="16"/>
  <c r="N27" i="33" s="1"/>
  <c r="P27" s="1"/>
  <c r="D26" i="22"/>
  <c r="AK26"/>
  <c r="H27" i="16"/>
  <c r="N28" i="33" s="1"/>
  <c r="P28" s="1"/>
  <c r="D27" i="22"/>
  <c r="AK27"/>
  <c r="H28" i="16" s="1"/>
  <c r="N29" i="33" s="1"/>
  <c r="P29" s="1"/>
  <c r="D28" i="22"/>
  <c r="AK28"/>
  <c r="H29" i="16" s="1"/>
  <c r="N30" i="33" s="1"/>
  <c r="P30" s="1"/>
  <c r="D29" i="22"/>
  <c r="AK29"/>
  <c r="H30" i="16" s="1"/>
  <c r="N31" i="33" s="1"/>
  <c r="P31" s="1"/>
  <c r="D30" i="22"/>
  <c r="AK30"/>
  <c r="H31" i="16" s="1"/>
  <c r="N32" i="33" s="1"/>
  <c r="P32" s="1"/>
  <c r="D31" i="22"/>
  <c r="AK31"/>
  <c r="H32" i="16" s="1"/>
  <c r="N33" i="33" s="1"/>
  <c r="P33" s="1"/>
  <c r="D32" i="22"/>
  <c r="AK32"/>
  <c r="H33" i="16" s="1"/>
  <c r="N34" i="33" s="1"/>
  <c r="P34" s="1"/>
  <c r="D33" i="22"/>
  <c r="AK33"/>
  <c r="H34" i="16"/>
  <c r="N35" i="33"/>
  <c r="P35" s="1"/>
  <c r="D34" i="22"/>
  <c r="AK34"/>
  <c r="H35" i="16"/>
  <c r="N36" i="33" s="1"/>
  <c r="P36" s="1"/>
  <c r="D35" i="22"/>
  <c r="AK35"/>
  <c r="H36" i="16" s="1"/>
  <c r="N37" i="33" s="1"/>
  <c r="P37" s="1"/>
  <c r="D36" i="22"/>
  <c r="AK36"/>
  <c r="H37" i="16" s="1"/>
  <c r="N38" i="33" s="1"/>
  <c r="P38" s="1"/>
  <c r="D37" i="22"/>
  <c r="AK37"/>
  <c r="H38" i="16" s="1"/>
  <c r="N39" i="33" s="1"/>
  <c r="P39" s="1"/>
  <c r="D38" i="22"/>
  <c r="AK38"/>
  <c r="H39" i="16" s="1"/>
  <c r="N40" i="33" s="1"/>
  <c r="P40" s="1"/>
  <c r="D39" i="22"/>
  <c r="AK39"/>
  <c r="H40" i="16" s="1"/>
  <c r="N41" i="33" s="1"/>
  <c r="P41" s="1"/>
  <c r="D40" i="22"/>
  <c r="AK40"/>
  <c r="H41" i="16" s="1"/>
  <c r="N42" i="33" s="1"/>
  <c r="P42" s="1"/>
  <c r="C41" i="22"/>
  <c r="AK41"/>
  <c r="H42" i="16" s="1"/>
  <c r="N43" i="33" s="1"/>
  <c r="P43" s="1"/>
  <c r="C42" i="22"/>
  <c r="AK42"/>
  <c r="H43" i="16" s="1"/>
  <c r="N44" i="33" s="1"/>
  <c r="P44" s="1"/>
  <c r="C43" i="22"/>
  <c r="AK43"/>
  <c r="H44" i="16"/>
  <c r="N45" i="33" s="1"/>
  <c r="P45" s="1"/>
  <c r="AK44" i="22"/>
  <c r="H45" i="16" s="1"/>
  <c r="N46" i="33" s="1"/>
  <c r="P46" s="1"/>
  <c r="F45" i="22"/>
  <c r="G45"/>
  <c r="G46" s="1"/>
  <c r="H45"/>
  <c r="H46" s="1"/>
  <c r="I45"/>
  <c r="J45"/>
  <c r="K45"/>
  <c r="K46" s="1"/>
  <c r="L45"/>
  <c r="L46" s="1"/>
  <c r="M45"/>
  <c r="N45"/>
  <c r="O45"/>
  <c r="P45"/>
  <c r="Q45"/>
  <c r="R45"/>
  <c r="S45"/>
  <c r="S46" s="1"/>
  <c r="T45"/>
  <c r="T46" s="1"/>
  <c r="U45"/>
  <c r="V45"/>
  <c r="W45"/>
  <c r="W46" s="1"/>
  <c r="X45"/>
  <c r="X46" s="1"/>
  <c r="Y45"/>
  <c r="Z45"/>
  <c r="AA45"/>
  <c r="AA46" s="1"/>
  <c r="AB45"/>
  <c r="AB46" s="1"/>
  <c r="AC45"/>
  <c r="AD45"/>
  <c r="AE45"/>
  <c r="AE46" s="1"/>
  <c r="AF45"/>
  <c r="AF46" s="1"/>
  <c r="AG45"/>
  <c r="AH45"/>
  <c r="AI45"/>
  <c r="AI46" s="1"/>
  <c r="AJ45"/>
  <c r="AJ46" s="1"/>
  <c r="O46"/>
  <c r="P46"/>
  <c r="C48"/>
  <c r="AK48"/>
  <c r="H49" i="16" s="1"/>
  <c r="N50" i="33" s="1"/>
  <c r="P50" s="1"/>
  <c r="C49" i="22"/>
  <c r="AK49"/>
  <c r="H50" i="16" s="1"/>
  <c r="N51" i="33" s="1"/>
  <c r="P51" s="1"/>
  <c r="C50" i="22"/>
  <c r="AK50"/>
  <c r="H51" i="16" s="1"/>
  <c r="N52" i="33" s="1"/>
  <c r="P52" s="1"/>
  <c r="N1" i="23"/>
  <c r="B2"/>
  <c r="D6"/>
  <c r="AK6"/>
  <c r="D7"/>
  <c r="AK7"/>
  <c r="I8" i="16" s="1"/>
  <c r="Q9" i="33" s="1"/>
  <c r="S9" s="1"/>
  <c r="D8" i="23"/>
  <c r="AK8"/>
  <c r="I9" i="16"/>
  <c r="Q10" i="33" s="1"/>
  <c r="S10" s="1"/>
  <c r="D9" i="23"/>
  <c r="AK9"/>
  <c r="I10" i="16"/>
  <c r="Q11" i="33" s="1"/>
  <c r="S11" s="1"/>
  <c r="D10" i="23"/>
  <c r="AK10"/>
  <c r="I11" i="16"/>
  <c r="Q12" i="33" s="1"/>
  <c r="S12" s="1"/>
  <c r="D11" i="23"/>
  <c r="AK11"/>
  <c r="I12" i="16" s="1"/>
  <c r="Q13" i="33" s="1"/>
  <c r="S13" s="1"/>
  <c r="D12" i="23"/>
  <c r="AK12"/>
  <c r="I13" i="16" s="1"/>
  <c r="Q14" i="33" s="1"/>
  <c r="S14" s="1"/>
  <c r="D13" i="23"/>
  <c r="AK13"/>
  <c r="I14" i="16" s="1"/>
  <c r="Q15" i="33" s="1"/>
  <c r="S15" s="1"/>
  <c r="D14" i="23"/>
  <c r="AK14"/>
  <c r="I15" i="16" s="1"/>
  <c r="Q16" i="33" s="1"/>
  <c r="S16" s="1"/>
  <c r="D15" i="23"/>
  <c r="AK15"/>
  <c r="I16" i="16" s="1"/>
  <c r="Q17" i="33" s="1"/>
  <c r="S17" s="1"/>
  <c r="D16" i="23"/>
  <c r="AK16"/>
  <c r="I17" i="16"/>
  <c r="Q18" i="33" s="1"/>
  <c r="S18" s="1"/>
  <c r="D17" i="23"/>
  <c r="AK17"/>
  <c r="I18" i="16" s="1"/>
  <c r="Q19" i="33" s="1"/>
  <c r="S19" s="1"/>
  <c r="D18" i="23"/>
  <c r="AK18"/>
  <c r="I19" i="16" s="1"/>
  <c r="Q20" i="33" s="1"/>
  <c r="S20" s="1"/>
  <c r="D19" i="23"/>
  <c r="AK19"/>
  <c r="I20" i="16" s="1"/>
  <c r="Q21" i="33" s="1"/>
  <c r="S21" s="1"/>
  <c r="D20" i="23"/>
  <c r="AK20"/>
  <c r="I21" i="16" s="1"/>
  <c r="Q22" i="33" s="1"/>
  <c r="S22"/>
  <c r="D21" i="23"/>
  <c r="AK21"/>
  <c r="I22" i="16"/>
  <c r="Q23" i="33"/>
  <c r="S23" s="1"/>
  <c r="D22" i="23"/>
  <c r="AK22"/>
  <c r="I23" i="16" s="1"/>
  <c r="Q24" i="33" s="1"/>
  <c r="S24" s="1"/>
  <c r="F23" i="23"/>
  <c r="G23"/>
  <c r="G46" s="1"/>
  <c r="H23"/>
  <c r="I23"/>
  <c r="J23"/>
  <c r="K23"/>
  <c r="K46" s="1"/>
  <c r="L23"/>
  <c r="M23"/>
  <c r="N23"/>
  <c r="O23"/>
  <c r="O46" s="1"/>
  <c r="P23"/>
  <c r="Q23"/>
  <c r="R23"/>
  <c r="S23"/>
  <c r="S46" s="1"/>
  <c r="T23"/>
  <c r="U23"/>
  <c r="V23"/>
  <c r="W23"/>
  <c r="W46" s="1"/>
  <c r="X23"/>
  <c r="Y23"/>
  <c r="Z23"/>
  <c r="AA23"/>
  <c r="AA46" s="1"/>
  <c r="AB23"/>
  <c r="AC23"/>
  <c r="AD23"/>
  <c r="AE23"/>
  <c r="AE46" s="1"/>
  <c r="AF23"/>
  <c r="AG23"/>
  <c r="AH23"/>
  <c r="AI23"/>
  <c r="AI46" s="1"/>
  <c r="AJ23"/>
  <c r="AJ46" s="1"/>
  <c r="D24"/>
  <c r="AK24"/>
  <c r="D25"/>
  <c r="AK25"/>
  <c r="I26" i="16" s="1"/>
  <c r="Q27" i="33" s="1"/>
  <c r="S27" s="1"/>
  <c r="D26" i="23"/>
  <c r="AK26"/>
  <c r="I27" i="16"/>
  <c r="Q28" i="33" s="1"/>
  <c r="S28" s="1"/>
  <c r="D27" i="23"/>
  <c r="AK27"/>
  <c r="I28" i="16"/>
  <c r="Q29" i="33" s="1"/>
  <c r="S29" s="1"/>
  <c r="D28" i="23"/>
  <c r="AK28"/>
  <c r="I29" i="16"/>
  <c r="Q30" i="33" s="1"/>
  <c r="S30" s="1"/>
  <c r="D29" i="23"/>
  <c r="AK29"/>
  <c r="I30" i="16" s="1"/>
  <c r="Q31" i="33" s="1"/>
  <c r="S31" s="1"/>
  <c r="D30" i="23"/>
  <c r="AK30"/>
  <c r="I31" i="16" s="1"/>
  <c r="Q32" i="33" s="1"/>
  <c r="S32" s="1"/>
  <c r="D31" i="23"/>
  <c r="AK31"/>
  <c r="I32" i="16" s="1"/>
  <c r="Q33" i="33" s="1"/>
  <c r="S33" s="1"/>
  <c r="D32" i="23"/>
  <c r="AK32"/>
  <c r="I33" i="16" s="1"/>
  <c r="Q34" i="33" s="1"/>
  <c r="S34" s="1"/>
  <c r="D33" i="23"/>
  <c r="AK33"/>
  <c r="I34" i="16" s="1"/>
  <c r="Q35" i="33" s="1"/>
  <c r="S35" s="1"/>
  <c r="D34" i="23"/>
  <c r="AK34"/>
  <c r="I35" i="16"/>
  <c r="Q36" i="33" s="1"/>
  <c r="S36" s="1"/>
  <c r="D35" i="23"/>
  <c r="AK35"/>
  <c r="I36" i="16" s="1"/>
  <c r="Q37" i="33" s="1"/>
  <c r="S37" s="1"/>
  <c r="D36" i="23"/>
  <c r="AK36"/>
  <c r="I37" i="16" s="1"/>
  <c r="Q38" i="33" s="1"/>
  <c r="S38" s="1"/>
  <c r="D37" i="23"/>
  <c r="AK37"/>
  <c r="I38" i="16" s="1"/>
  <c r="Q39" i="33" s="1"/>
  <c r="S39" s="1"/>
  <c r="D38" i="23"/>
  <c r="AK38"/>
  <c r="I39" i="16" s="1"/>
  <c r="Q40" i="33" s="1"/>
  <c r="S40"/>
  <c r="D39" i="23"/>
  <c r="AK39"/>
  <c r="I40" i="16"/>
  <c r="Q41" i="33"/>
  <c r="S41" s="1"/>
  <c r="D40" i="23"/>
  <c r="AK40"/>
  <c r="I41" i="16" s="1"/>
  <c r="Q42" i="33" s="1"/>
  <c r="S42" s="1"/>
  <c r="C41" i="23"/>
  <c r="AK41"/>
  <c r="I42" i="16" s="1"/>
  <c r="Q43" i="33" s="1"/>
  <c r="S43" s="1"/>
  <c r="C42" i="23"/>
  <c r="AK42"/>
  <c r="I43" i="16"/>
  <c r="Q44" i="33"/>
  <c r="S44" s="1"/>
  <c r="C43" i="23"/>
  <c r="AK43"/>
  <c r="I44" i="16"/>
  <c r="Q45" i="33" s="1"/>
  <c r="S45" s="1"/>
  <c r="AK44" i="23"/>
  <c r="I45" i="16" s="1"/>
  <c r="Q46" i="33" s="1"/>
  <c r="S46" s="1"/>
  <c r="F45" i="23"/>
  <c r="G45"/>
  <c r="H45"/>
  <c r="H46" s="1"/>
  <c r="I45"/>
  <c r="J45"/>
  <c r="K45"/>
  <c r="L45"/>
  <c r="L46" s="1"/>
  <c r="M45"/>
  <c r="N45"/>
  <c r="O45"/>
  <c r="P45"/>
  <c r="P46" s="1"/>
  <c r="Q45"/>
  <c r="R45"/>
  <c r="S45"/>
  <c r="T45"/>
  <c r="U45"/>
  <c r="V45"/>
  <c r="W45"/>
  <c r="X45"/>
  <c r="X46" s="1"/>
  <c r="Y45"/>
  <c r="Z45"/>
  <c r="AA45"/>
  <c r="AB45"/>
  <c r="AC45"/>
  <c r="AD45"/>
  <c r="AE45"/>
  <c r="AF45"/>
  <c r="AF46" s="1"/>
  <c r="AG45"/>
  <c r="AH45"/>
  <c r="AI45"/>
  <c r="AJ45"/>
  <c r="I46"/>
  <c r="M46"/>
  <c r="Q46"/>
  <c r="T46"/>
  <c r="U46"/>
  <c r="Y46"/>
  <c r="AB46"/>
  <c r="AC46"/>
  <c r="AG46"/>
  <c r="C48"/>
  <c r="AK48"/>
  <c r="I49" i="16" s="1"/>
  <c r="Q50" i="33" s="1"/>
  <c r="S50" s="1"/>
  <c r="C49" i="23"/>
  <c r="AK49"/>
  <c r="I50" i="16"/>
  <c r="Q51" i="33"/>
  <c r="S51" s="1"/>
  <c r="C50" i="23"/>
  <c r="AK50"/>
  <c r="I51" i="16"/>
  <c r="Q52" i="33" s="1"/>
  <c r="S52" s="1"/>
  <c r="N1" i="24"/>
  <c r="B2"/>
  <c r="D6"/>
  <c r="AK6"/>
  <c r="J7" i="16"/>
  <c r="T8" i="33" s="1"/>
  <c r="V8" s="1"/>
  <c r="D7" i="24"/>
  <c r="AK7"/>
  <c r="J8" i="16"/>
  <c r="T9" i="33" s="1"/>
  <c r="V9" s="1"/>
  <c r="D8" i="24"/>
  <c r="AK8"/>
  <c r="J9" i="16" s="1"/>
  <c r="T10" i="33" s="1"/>
  <c r="V10"/>
  <c r="D9" i="24"/>
  <c r="AK9"/>
  <c r="J10" i="16" s="1"/>
  <c r="T11" i="33" s="1"/>
  <c r="V11"/>
  <c r="D10" i="24"/>
  <c r="AK10"/>
  <c r="J11" i="16"/>
  <c r="T12" i="33"/>
  <c r="V12" s="1"/>
  <c r="D11" i="24"/>
  <c r="AK11"/>
  <c r="J12" i="16"/>
  <c r="T13" i="33" s="1"/>
  <c r="V13" s="1"/>
  <c r="D12" i="24"/>
  <c r="AK12"/>
  <c r="J13" i="16" s="1"/>
  <c r="T14" i="33" s="1"/>
  <c r="V14" s="1"/>
  <c r="D13" i="24"/>
  <c r="AK13"/>
  <c r="J14" i="16"/>
  <c r="T15" i="33" s="1"/>
  <c r="V15" s="1"/>
  <c r="D14" i="24"/>
  <c r="AK14"/>
  <c r="J15" i="16" s="1"/>
  <c r="T16" i="33" s="1"/>
  <c r="V16" s="1"/>
  <c r="D15" i="24"/>
  <c r="AK15"/>
  <c r="J16" i="16" s="1"/>
  <c r="T17" i="33" s="1"/>
  <c r="V17" s="1"/>
  <c r="D16" i="24"/>
  <c r="AK16"/>
  <c r="J17" i="16" s="1"/>
  <c r="T18" i="33" s="1"/>
  <c r="V18"/>
  <c r="D17" i="24"/>
  <c r="AK17"/>
  <c r="J18" i="16" s="1"/>
  <c r="T19" i="33" s="1"/>
  <c r="V19" s="1"/>
  <c r="D18" i="24"/>
  <c r="AK18"/>
  <c r="J19" i="16" s="1"/>
  <c r="T20" i="33" s="1"/>
  <c r="V20" s="1"/>
  <c r="D19" i="24"/>
  <c r="AK19"/>
  <c r="J20" i="16" s="1"/>
  <c r="T21" i="33" s="1"/>
  <c r="V21" s="1"/>
  <c r="D20" i="24"/>
  <c r="AK20"/>
  <c r="J21" i="16" s="1"/>
  <c r="T22" i="33" s="1"/>
  <c r="V22" s="1"/>
  <c r="D21" i="24"/>
  <c r="AK21"/>
  <c r="J22" i="16" s="1"/>
  <c r="T23" i="33" s="1"/>
  <c r="V23" s="1"/>
  <c r="D22" i="24"/>
  <c r="AK22"/>
  <c r="J23" i="16" s="1"/>
  <c r="T24" i="33" s="1"/>
  <c r="V24" s="1"/>
  <c r="F23" i="24"/>
  <c r="G23"/>
  <c r="H23"/>
  <c r="I23"/>
  <c r="J23"/>
  <c r="J46" s="1"/>
  <c r="K23"/>
  <c r="L23"/>
  <c r="M23"/>
  <c r="N23"/>
  <c r="N46" s="1"/>
  <c r="O23"/>
  <c r="P23"/>
  <c r="Q23"/>
  <c r="R23"/>
  <c r="R46" s="1"/>
  <c r="S23"/>
  <c r="T23"/>
  <c r="U23"/>
  <c r="V23"/>
  <c r="V46" s="1"/>
  <c r="W23"/>
  <c r="X23"/>
  <c r="Y23"/>
  <c r="Z23"/>
  <c r="Z46" s="1"/>
  <c r="AA23"/>
  <c r="AB23"/>
  <c r="AC23"/>
  <c r="AD23"/>
  <c r="AD46" s="1"/>
  <c r="AE23"/>
  <c r="AF23"/>
  <c r="AG23"/>
  <c r="AH23"/>
  <c r="AH46" s="1"/>
  <c r="AI23"/>
  <c r="AJ23"/>
  <c r="D24"/>
  <c r="AK24"/>
  <c r="D25"/>
  <c r="AK25"/>
  <c r="J26" i="16"/>
  <c r="T27" i="33" s="1"/>
  <c r="V27" s="1"/>
  <c r="D26" i="24"/>
  <c r="AK26"/>
  <c r="J27" i="16" s="1"/>
  <c r="T28" i="33" s="1"/>
  <c r="V28" s="1"/>
  <c r="D27" i="24"/>
  <c r="AK27"/>
  <c r="J28" i="16" s="1"/>
  <c r="T29" i="33" s="1"/>
  <c r="V29" s="1"/>
  <c r="D28" i="24"/>
  <c r="AK28"/>
  <c r="J29" i="16" s="1"/>
  <c r="T30" i="33" s="1"/>
  <c r="V30" s="1"/>
  <c r="D29" i="24"/>
  <c r="AK29"/>
  <c r="J30" i="16"/>
  <c r="T31" i="33" s="1"/>
  <c r="V31" s="1"/>
  <c r="D30" i="24"/>
  <c r="AK30"/>
  <c r="J31" i="16" s="1"/>
  <c r="T32" i="33" s="1"/>
  <c r="V32"/>
  <c r="D31" i="24"/>
  <c r="AK31"/>
  <c r="J32" i="16" s="1"/>
  <c r="T33" i="33" s="1"/>
  <c r="V33"/>
  <c r="D32" i="24"/>
  <c r="AK32"/>
  <c r="J33" i="16"/>
  <c r="T34" i="33"/>
  <c r="V34" s="1"/>
  <c r="D33" i="24"/>
  <c r="AK33"/>
  <c r="J34" i="16"/>
  <c r="T35" i="33" s="1"/>
  <c r="V35" s="1"/>
  <c r="D34" i="24"/>
  <c r="AK34"/>
  <c r="J35" i="16" s="1"/>
  <c r="T36" i="33" s="1"/>
  <c r="V36" s="1"/>
  <c r="D35" i="24"/>
  <c r="AK35"/>
  <c r="J36" i="16"/>
  <c r="T37" i="33" s="1"/>
  <c r="V37" s="1"/>
  <c r="D36" i="24"/>
  <c r="AK36"/>
  <c r="J37" i="16" s="1"/>
  <c r="T38" i="33" s="1"/>
  <c r="V38" s="1"/>
  <c r="D37" i="24"/>
  <c r="AK37"/>
  <c r="J38" i="16" s="1"/>
  <c r="T39" i="33" s="1"/>
  <c r="V39" s="1"/>
  <c r="D38" i="24"/>
  <c r="AK38"/>
  <c r="J39" i="16" s="1"/>
  <c r="T40" i="33" s="1"/>
  <c r="V40" s="1"/>
  <c r="D39" i="24"/>
  <c r="AK39"/>
  <c r="J40" i="16" s="1"/>
  <c r="T41" i="33"/>
  <c r="V41" s="1"/>
  <c r="D40" i="24"/>
  <c r="AK40"/>
  <c r="J41" i="16" s="1"/>
  <c r="T42" i="33" s="1"/>
  <c r="V42" s="1"/>
  <c r="C41" i="24"/>
  <c r="AK41"/>
  <c r="J42" i="16" s="1"/>
  <c r="T43" i="33" s="1"/>
  <c r="V43" s="1"/>
  <c r="C42" i="24"/>
  <c r="AK42"/>
  <c r="J43" i="16" s="1"/>
  <c r="T44" i="33" s="1"/>
  <c r="V44"/>
  <c r="C43" i="24"/>
  <c r="AK43"/>
  <c r="J44" i="16" s="1"/>
  <c r="T45" i="33" s="1"/>
  <c r="V45" s="1"/>
  <c r="AK44" i="24"/>
  <c r="J45" i="16"/>
  <c r="T46" i="33" s="1"/>
  <c r="V46" s="1"/>
  <c r="F45" i="24"/>
  <c r="G45"/>
  <c r="H45"/>
  <c r="H46" s="1"/>
  <c r="I45"/>
  <c r="I46" s="1"/>
  <c r="J45"/>
  <c r="K45"/>
  <c r="L45"/>
  <c r="L46" s="1"/>
  <c r="M45"/>
  <c r="M46" s="1"/>
  <c r="N45"/>
  <c r="O45"/>
  <c r="P45"/>
  <c r="P46" s="1"/>
  <c r="Q45"/>
  <c r="Q46" s="1"/>
  <c r="R45"/>
  <c r="S45"/>
  <c r="T45"/>
  <c r="T46" s="1"/>
  <c r="U45"/>
  <c r="U46" s="1"/>
  <c r="V45"/>
  <c r="W45"/>
  <c r="X45"/>
  <c r="X46" s="1"/>
  <c r="Y45"/>
  <c r="Y46" s="1"/>
  <c r="Z45"/>
  <c r="AA45"/>
  <c r="AB45"/>
  <c r="AB46" s="1"/>
  <c r="AC45"/>
  <c r="AC46" s="1"/>
  <c r="AD45"/>
  <c r="AE45"/>
  <c r="AF45"/>
  <c r="AF46" s="1"/>
  <c r="AG45"/>
  <c r="AG46" s="1"/>
  <c r="AH45"/>
  <c r="AI45"/>
  <c r="AJ45"/>
  <c r="AJ46" s="1"/>
  <c r="F46"/>
  <c r="C48"/>
  <c r="AK48"/>
  <c r="J49" i="16" s="1"/>
  <c r="T50" i="33" s="1"/>
  <c r="V50" s="1"/>
  <c r="C49" i="24"/>
  <c r="AK49"/>
  <c r="J50" i="16" s="1"/>
  <c r="T51" i="33" s="1"/>
  <c r="V51" s="1"/>
  <c r="C50" i="24"/>
  <c r="AK50"/>
  <c r="J51" i="16"/>
  <c r="T52" i="33"/>
  <c r="V52"/>
  <c r="B2" i="26"/>
  <c r="D6"/>
  <c r="AK6"/>
  <c r="K7" i="16" s="1"/>
  <c r="W8" i="33" s="1"/>
  <c r="Y8" s="1"/>
  <c r="D7" i="26"/>
  <c r="AK7"/>
  <c r="K8" i="16" s="1"/>
  <c r="W9" i="33" s="1"/>
  <c r="Y9" s="1"/>
  <c r="D8" i="26"/>
  <c r="AK8"/>
  <c r="K9" i="16" s="1"/>
  <c r="W10" i="33" s="1"/>
  <c r="Y10" s="1"/>
  <c r="D9" i="26"/>
  <c r="AK9"/>
  <c r="K10" i="16" s="1"/>
  <c r="W11" i="33" s="1"/>
  <c r="Y11" s="1"/>
  <c r="D10" i="26"/>
  <c r="AK10"/>
  <c r="K11" i="16" s="1"/>
  <c r="W12" i="33" s="1"/>
  <c r="Y12"/>
  <c r="D11" i="26"/>
  <c r="AK11"/>
  <c r="K12" i="16"/>
  <c r="W13" i="33"/>
  <c r="Y13" s="1"/>
  <c r="D12" i="26"/>
  <c r="AK12"/>
  <c r="K13" i="16" s="1"/>
  <c r="W14" i="33" s="1"/>
  <c r="Y14" s="1"/>
  <c r="D13" i="26"/>
  <c r="AK13"/>
  <c r="K14" i="16"/>
  <c r="W15" i="33" s="1"/>
  <c r="Y15" s="1"/>
  <c r="D14" i="26"/>
  <c r="AK14"/>
  <c r="D15"/>
  <c r="AK15"/>
  <c r="K16" i="16" s="1"/>
  <c r="W17" i="33" s="1"/>
  <c r="Y17" s="1"/>
  <c r="D16" i="26"/>
  <c r="AK16"/>
  <c r="K17" i="16"/>
  <c r="W18" i="33"/>
  <c r="Y18" s="1"/>
  <c r="D17" i="26"/>
  <c r="AK17"/>
  <c r="K18" i="16" s="1"/>
  <c r="W19" i="33" s="1"/>
  <c r="Y19" s="1"/>
  <c r="D18" i="26"/>
  <c r="AK18"/>
  <c r="K19" i="16" s="1"/>
  <c r="W20" i="33" s="1"/>
  <c r="Y20"/>
  <c r="D19" i="26"/>
  <c r="AK19"/>
  <c r="K20" i="16"/>
  <c r="W21" i="33"/>
  <c r="Y21" s="1"/>
  <c r="D20" i="26"/>
  <c r="AK20"/>
  <c r="K21" i="16"/>
  <c r="W22" i="33" s="1"/>
  <c r="Y22" s="1"/>
  <c r="D21" i="26"/>
  <c r="AK21"/>
  <c r="K22" i="16"/>
  <c r="W23" i="33" s="1"/>
  <c r="Y23" s="1"/>
  <c r="D22" i="26"/>
  <c r="AK22"/>
  <c r="K23" i="16" s="1"/>
  <c r="W24" i="33" s="1"/>
  <c r="Y24" s="1"/>
  <c r="F23" i="26"/>
  <c r="G23"/>
  <c r="H23"/>
  <c r="I23"/>
  <c r="J23"/>
  <c r="K23"/>
  <c r="L23"/>
  <c r="L46" s="1"/>
  <c r="M23"/>
  <c r="N23"/>
  <c r="O23"/>
  <c r="O46" s="1"/>
  <c r="P23"/>
  <c r="Q23"/>
  <c r="R23"/>
  <c r="S23"/>
  <c r="T23"/>
  <c r="T46" s="1"/>
  <c r="U23"/>
  <c r="V23"/>
  <c r="W23"/>
  <c r="W46" s="1"/>
  <c r="X23"/>
  <c r="X46" s="1"/>
  <c r="Y23"/>
  <c r="Z23"/>
  <c r="AA23"/>
  <c r="AB23"/>
  <c r="AC23"/>
  <c r="AD23"/>
  <c r="AE23"/>
  <c r="AE46" s="1"/>
  <c r="AF23"/>
  <c r="AF46" s="1"/>
  <c r="AG23"/>
  <c r="AH23"/>
  <c r="AI23"/>
  <c r="AJ23"/>
  <c r="AJ46" s="1"/>
  <c r="D24"/>
  <c r="AK24"/>
  <c r="D25"/>
  <c r="AK25"/>
  <c r="K26" i="16" s="1"/>
  <c r="W27" i="33" s="1"/>
  <c r="Y27"/>
  <c r="D26" i="26"/>
  <c r="AK26"/>
  <c r="K27" i="16"/>
  <c r="W28" i="33"/>
  <c r="Y28" s="1"/>
  <c r="D27" i="26"/>
  <c r="AK27"/>
  <c r="K28" i="16"/>
  <c r="W29" i="33" s="1"/>
  <c r="Y29" s="1"/>
  <c r="D28" i="26"/>
  <c r="AK28"/>
  <c r="K29" i="16" s="1"/>
  <c r="W30" i="33" s="1"/>
  <c r="Y30" s="1"/>
  <c r="D29" i="26"/>
  <c r="AK29"/>
  <c r="K30" i="16"/>
  <c r="W31" i="33" s="1"/>
  <c r="Y31" s="1"/>
  <c r="D30" i="26"/>
  <c r="AK30"/>
  <c r="K31" i="16" s="1"/>
  <c r="W32" i="33" s="1"/>
  <c r="Y32" s="1"/>
  <c r="D31" i="26"/>
  <c r="AK31"/>
  <c r="K32" i="16" s="1"/>
  <c r="W33" i="33" s="1"/>
  <c r="Y33" s="1"/>
  <c r="D32" i="26"/>
  <c r="AK32"/>
  <c r="K33" i="16" s="1"/>
  <c r="W34" i="33" s="1"/>
  <c r="Y34" s="1"/>
  <c r="D33" i="26"/>
  <c r="AK33"/>
  <c r="K34" i="16"/>
  <c r="W35" i="33"/>
  <c r="Y35" s="1"/>
  <c r="D34" i="26"/>
  <c r="AK34"/>
  <c r="K35" i="16"/>
  <c r="W36" i="33" s="1"/>
  <c r="Y36" s="1"/>
  <c r="D35" i="26"/>
  <c r="AK35"/>
  <c r="K36" i="16" s="1"/>
  <c r="W37" i="33" s="1"/>
  <c r="Y37" s="1"/>
  <c r="D36" i="26"/>
  <c r="AK36"/>
  <c r="K37" i="16" s="1"/>
  <c r="W38" i="33" s="1"/>
  <c r="Y38" s="1"/>
  <c r="D37" i="26"/>
  <c r="AK37"/>
  <c r="K38" i="16"/>
  <c r="W39" i="33" s="1"/>
  <c r="Y39" s="1"/>
  <c r="D38" i="26"/>
  <c r="AK38"/>
  <c r="K39" i="16" s="1"/>
  <c r="W40" i="33" s="1"/>
  <c r="Y40" s="1"/>
  <c r="D39" i="26"/>
  <c r="AK39"/>
  <c r="K40" i="16"/>
  <c r="W41" i="33" s="1"/>
  <c r="Y41" s="1"/>
  <c r="D40" i="26"/>
  <c r="AK40"/>
  <c r="K41" i="16" s="1"/>
  <c r="W42" i="33" s="1"/>
  <c r="Y42"/>
  <c r="C41" i="26"/>
  <c r="AK41"/>
  <c r="K42" i="16" s="1"/>
  <c r="W43" i="33" s="1"/>
  <c r="Y43"/>
  <c r="C42" i="26"/>
  <c r="AK42"/>
  <c r="K43" i="16"/>
  <c r="W44" i="33"/>
  <c r="Y44" s="1"/>
  <c r="C43" i="26"/>
  <c r="AK43"/>
  <c r="K44" i="16"/>
  <c r="W45" i="33" s="1"/>
  <c r="Y45" s="1"/>
  <c r="AK44" i="26"/>
  <c r="K45" i="16" s="1"/>
  <c r="W46" i="33" s="1"/>
  <c r="Y46" s="1"/>
  <c r="F45" i="26"/>
  <c r="G45"/>
  <c r="H45"/>
  <c r="I45"/>
  <c r="J45"/>
  <c r="K45"/>
  <c r="L45"/>
  <c r="M45"/>
  <c r="N45"/>
  <c r="O45"/>
  <c r="P45"/>
  <c r="Q45"/>
  <c r="R45"/>
  <c r="S45"/>
  <c r="T45"/>
  <c r="U45"/>
  <c r="V45"/>
  <c r="W45"/>
  <c r="X45"/>
  <c r="Y45"/>
  <c r="Z45"/>
  <c r="AA45"/>
  <c r="AB45"/>
  <c r="AC45"/>
  <c r="AD45"/>
  <c r="AE45"/>
  <c r="AF45"/>
  <c r="AG45"/>
  <c r="AH45"/>
  <c r="AI45"/>
  <c r="AJ45"/>
  <c r="G46"/>
  <c r="H46"/>
  <c r="P46"/>
  <c r="AB46"/>
  <c r="C48"/>
  <c r="AK48"/>
  <c r="K49" i="16" s="1"/>
  <c r="W50" i="33" s="1"/>
  <c r="Y50" s="1"/>
  <c r="C49" i="26"/>
  <c r="AK49"/>
  <c r="K50" i="16" s="1"/>
  <c r="W51" i="33" s="1"/>
  <c r="Y51" s="1"/>
  <c r="C50" i="26"/>
  <c r="AK50"/>
  <c r="K51" i="16" s="1"/>
  <c r="W52" i="33" s="1"/>
  <c r="Y52"/>
  <c r="B2" i="27"/>
  <c r="D6"/>
  <c r="AK6"/>
  <c r="L7" i="16" s="1"/>
  <c r="Z8" i="33" s="1"/>
  <c r="AB8" s="1"/>
  <c r="D7" i="27"/>
  <c r="AK7"/>
  <c r="L8" i="16" s="1"/>
  <c r="Z9" i="33" s="1"/>
  <c r="AB9" s="1"/>
  <c r="D8" i="27"/>
  <c r="AK8"/>
  <c r="L9" i="16"/>
  <c r="Z10" i="33" s="1"/>
  <c r="AB10" s="1"/>
  <c r="D9" i="27"/>
  <c r="AK9"/>
  <c r="L10" i="16"/>
  <c r="Z11" i="33" s="1"/>
  <c r="AB11" s="1"/>
  <c r="D10" i="27"/>
  <c r="AK10"/>
  <c r="L11" i="16" s="1"/>
  <c r="Z12" i="33" s="1"/>
  <c r="AB12" s="1"/>
  <c r="D11" i="27"/>
  <c r="AK11"/>
  <c r="L12" i="16" s="1"/>
  <c r="Z13" i="33" s="1"/>
  <c r="AB13" s="1"/>
  <c r="D12" i="27"/>
  <c r="AK12"/>
  <c r="L13" i="16" s="1"/>
  <c r="Z14" i="33" s="1"/>
  <c r="AB14"/>
  <c r="D13" i="27"/>
  <c r="AK13"/>
  <c r="L14" i="16"/>
  <c r="Z15" i="33"/>
  <c r="AB15" s="1"/>
  <c r="D14" i="27"/>
  <c r="AK14"/>
  <c r="L15" i="16" s="1"/>
  <c r="Z16" i="33" s="1"/>
  <c r="AB16" s="1"/>
  <c r="D15" i="27"/>
  <c r="AK15"/>
  <c r="L16" i="16" s="1"/>
  <c r="Z17" i="33" s="1"/>
  <c r="AB17" s="1"/>
  <c r="D16" i="27"/>
  <c r="AK16"/>
  <c r="L17" i="16"/>
  <c r="Z18" i="33" s="1"/>
  <c r="AB18" s="1"/>
  <c r="D17" i="27"/>
  <c r="AK17"/>
  <c r="L18" i="16"/>
  <c r="Z19" i="33" s="1"/>
  <c r="AB19" s="1"/>
  <c r="D18" i="27"/>
  <c r="AK18"/>
  <c r="L19" i="16"/>
  <c r="Z20" i="33" s="1"/>
  <c r="AB20" s="1"/>
  <c r="D19" i="27"/>
  <c r="AK19"/>
  <c r="L20" i="16" s="1"/>
  <c r="Z21" i="33" s="1"/>
  <c r="AB21" s="1"/>
  <c r="D20" i="27"/>
  <c r="AK20"/>
  <c r="L21" i="16"/>
  <c r="Z22" i="33" s="1"/>
  <c r="AB22" s="1"/>
  <c r="D21" i="27"/>
  <c r="AK21"/>
  <c r="L22" i="16" s="1"/>
  <c r="Z23" i="33" s="1"/>
  <c r="AB23" s="1"/>
  <c r="D22" i="27"/>
  <c r="AK22"/>
  <c r="L23" i="16" s="1"/>
  <c r="Z24" i="33" s="1"/>
  <c r="AB24" s="1"/>
  <c r="F23" i="27"/>
  <c r="G23"/>
  <c r="H23"/>
  <c r="H46" s="1"/>
  <c r="I23"/>
  <c r="J23"/>
  <c r="K23"/>
  <c r="L23"/>
  <c r="M23"/>
  <c r="N23"/>
  <c r="O23"/>
  <c r="P23"/>
  <c r="P46" s="1"/>
  <c r="Q23"/>
  <c r="R23"/>
  <c r="S23"/>
  <c r="T23"/>
  <c r="T46" s="1"/>
  <c r="U23"/>
  <c r="V23"/>
  <c r="W23"/>
  <c r="X23"/>
  <c r="X46" s="1"/>
  <c r="Y23"/>
  <c r="Z23"/>
  <c r="AA23"/>
  <c r="AB23"/>
  <c r="AC23"/>
  <c r="AD23"/>
  <c r="AE23"/>
  <c r="AF23"/>
  <c r="AF46" s="1"/>
  <c r="AG23"/>
  <c r="AH23"/>
  <c r="AI23"/>
  <c r="AJ23"/>
  <c r="AJ46" s="1"/>
  <c r="D24"/>
  <c r="AK24"/>
  <c r="L25" i="16"/>
  <c r="Z26" i="33" s="1"/>
  <c r="AB26" s="1"/>
  <c r="D25" i="27"/>
  <c r="AK25"/>
  <c r="L26" i="16" s="1"/>
  <c r="Z27" i="33" s="1"/>
  <c r="AB27"/>
  <c r="D26" i="27"/>
  <c r="AK26"/>
  <c r="L27" i="16" s="1"/>
  <c r="Z28" i="33" s="1"/>
  <c r="AB28"/>
  <c r="D27" i="27"/>
  <c r="AK27"/>
  <c r="L28" i="16"/>
  <c r="Z29" i="33"/>
  <c r="AB29" s="1"/>
  <c r="D28" i="27"/>
  <c r="AK28"/>
  <c r="L29" i="16"/>
  <c r="Z30" i="33" s="1"/>
  <c r="AB30" s="1"/>
  <c r="D29" i="27"/>
  <c r="AK29"/>
  <c r="L30" i="16" s="1"/>
  <c r="Z31" i="33" s="1"/>
  <c r="AB31" s="1"/>
  <c r="D30" i="27"/>
  <c r="AK30"/>
  <c r="L31" i="16"/>
  <c r="Z32" i="33" s="1"/>
  <c r="AB32" s="1"/>
  <c r="D31" i="27"/>
  <c r="AK31"/>
  <c r="L32" i="16"/>
  <c r="Z33" i="33" s="1"/>
  <c r="AB33" s="1"/>
  <c r="D32" i="27"/>
  <c r="AK32"/>
  <c r="L33" i="16" s="1"/>
  <c r="Z34" i="33" s="1"/>
  <c r="AB34" s="1"/>
  <c r="D33" i="27"/>
  <c r="AK33"/>
  <c r="L34" i="16" s="1"/>
  <c r="Z35" i="33" s="1"/>
  <c r="AB35"/>
  <c r="D34" i="27"/>
  <c r="AK34"/>
  <c r="L35" i="16" s="1"/>
  <c r="Z36" i="33" s="1"/>
  <c r="AB36" s="1"/>
  <c r="D35" i="27"/>
  <c r="AK35"/>
  <c r="L36" i="16" s="1"/>
  <c r="Z37" i="33" s="1"/>
  <c r="AB37" s="1"/>
  <c r="D36" i="27"/>
  <c r="AK36"/>
  <c r="L37" i="16"/>
  <c r="Z38" i="33" s="1"/>
  <c r="AB38" s="1"/>
  <c r="D37" i="27"/>
  <c r="AK37"/>
  <c r="L38" i="16" s="1"/>
  <c r="Z39" i="33" s="1"/>
  <c r="AB39"/>
  <c r="D38" i="27"/>
  <c r="AK38"/>
  <c r="L39" i="16"/>
  <c r="Z40" i="33"/>
  <c r="AB40"/>
  <c r="D39" i="27"/>
  <c r="AK39"/>
  <c r="L40" i="16"/>
  <c r="Z41" i="33"/>
  <c r="AB41" s="1"/>
  <c r="D40" i="27"/>
  <c r="AK40"/>
  <c r="L41" i="16"/>
  <c r="Z42" i="33" s="1"/>
  <c r="AB42" s="1"/>
  <c r="C41" i="27"/>
  <c r="AK41"/>
  <c r="L42" i="16" s="1"/>
  <c r="Z43" i="33" s="1"/>
  <c r="AB43"/>
  <c r="C42" i="27"/>
  <c r="AK42"/>
  <c r="L43" i="16" s="1"/>
  <c r="Z44" i="33" s="1"/>
  <c r="AB44" s="1"/>
  <c r="C43" i="27"/>
  <c r="AK43"/>
  <c r="L44" i="16"/>
  <c r="Z45" i="33"/>
  <c r="AB45" s="1"/>
  <c r="AK44" i="27"/>
  <c r="L45" i="16" s="1"/>
  <c r="Z46" i="33" s="1"/>
  <c r="AB46" s="1"/>
  <c r="F45" i="27"/>
  <c r="G45"/>
  <c r="H45"/>
  <c r="I45"/>
  <c r="J45"/>
  <c r="K45"/>
  <c r="L45"/>
  <c r="M45"/>
  <c r="M46" s="1"/>
  <c r="N45"/>
  <c r="O45"/>
  <c r="P45"/>
  <c r="Q45"/>
  <c r="R45"/>
  <c r="S45"/>
  <c r="T45"/>
  <c r="U45"/>
  <c r="U46" s="1"/>
  <c r="V45"/>
  <c r="W45"/>
  <c r="X45"/>
  <c r="Y45"/>
  <c r="Z45"/>
  <c r="AA45"/>
  <c r="AB45"/>
  <c r="AC45"/>
  <c r="AC46" s="1"/>
  <c r="AD45"/>
  <c r="AE45"/>
  <c r="AF45"/>
  <c r="AG45"/>
  <c r="AH45"/>
  <c r="AI45"/>
  <c r="AJ45"/>
  <c r="I46"/>
  <c r="L46"/>
  <c r="Q46"/>
  <c r="Y46"/>
  <c r="AB46"/>
  <c r="AG46"/>
  <c r="C48"/>
  <c r="AK48"/>
  <c r="L49" i="16"/>
  <c r="Z50" i="33" s="1"/>
  <c r="AB50" s="1"/>
  <c r="C49" i="27"/>
  <c r="AK49"/>
  <c r="L50" i="16"/>
  <c r="Z51" i="33" s="1"/>
  <c r="AB51" s="1"/>
  <c r="C50" i="27"/>
  <c r="AK50"/>
  <c r="L51" i="16"/>
  <c r="Z52" i="33" s="1"/>
  <c r="AB52" s="1"/>
  <c r="N1" i="28"/>
  <c r="B2"/>
  <c r="D6"/>
  <c r="AK6"/>
  <c r="M7" i="16"/>
  <c r="AC8" i="33" s="1"/>
  <c r="AE8" s="1"/>
  <c r="D7" i="28"/>
  <c r="AK7"/>
  <c r="M8" i="16" s="1"/>
  <c r="AC9" i="33" s="1"/>
  <c r="AE9" s="1"/>
  <c r="D8" i="28"/>
  <c r="AK8"/>
  <c r="M9" i="16" s="1"/>
  <c r="AC10" i="33" s="1"/>
  <c r="AE10" s="1"/>
  <c r="D9" i="28"/>
  <c r="AK9"/>
  <c r="M10" i="16"/>
  <c r="AC11" i="33" s="1"/>
  <c r="AE11" s="1"/>
  <c r="D10" i="28"/>
  <c r="AK10"/>
  <c r="M11" i="16" s="1"/>
  <c r="AC12" i="33" s="1"/>
  <c r="AE12" s="1"/>
  <c r="D11" i="28"/>
  <c r="AK11"/>
  <c r="M12" i="16"/>
  <c r="AC13" i="33" s="1"/>
  <c r="AE13" s="1"/>
  <c r="D12" i="28"/>
  <c r="AK12"/>
  <c r="M13" i="16" s="1"/>
  <c r="AC14" i="33" s="1"/>
  <c r="AE14"/>
  <c r="D13" i="28"/>
  <c r="AK13"/>
  <c r="M14" i="16" s="1"/>
  <c r="AC15" i="33" s="1"/>
  <c r="AE15"/>
  <c r="D14" i="28"/>
  <c r="AK14"/>
  <c r="M15" i="16"/>
  <c r="AC16" i="33"/>
  <c r="AE16" s="1"/>
  <c r="D15" i="28"/>
  <c r="AK15"/>
  <c r="M16" i="16"/>
  <c r="AC17" i="33" s="1"/>
  <c r="AE17" s="1"/>
  <c r="D16" i="28"/>
  <c r="AK16"/>
  <c r="M17" i="16" s="1"/>
  <c r="AC18" i="33" s="1"/>
  <c r="AE18" s="1"/>
  <c r="D17" i="28"/>
  <c r="AK17"/>
  <c r="M18" i="16"/>
  <c r="AC19" i="33" s="1"/>
  <c r="AE19" s="1"/>
  <c r="D18" i="28"/>
  <c r="AK18"/>
  <c r="M19" i="16" s="1"/>
  <c r="AC20" i="33" s="1"/>
  <c r="AE20" s="1"/>
  <c r="D19" i="28"/>
  <c r="AK19"/>
  <c r="M20" i="16" s="1"/>
  <c r="AC21" i="33" s="1"/>
  <c r="AE21" s="1"/>
  <c r="D20" i="28"/>
  <c r="AK20"/>
  <c r="M21" i="16" s="1"/>
  <c r="AC22" i="33" s="1"/>
  <c r="AE22" s="1"/>
  <c r="D21" i="28"/>
  <c r="AK21"/>
  <c r="M22" i="16"/>
  <c r="AC23" i="33"/>
  <c r="AE23" s="1"/>
  <c r="D22" i="28"/>
  <c r="AK22"/>
  <c r="M23" i="16"/>
  <c r="AC24" i="33" s="1"/>
  <c r="AE24" s="1"/>
  <c r="F23" i="28"/>
  <c r="G23"/>
  <c r="H23"/>
  <c r="I23"/>
  <c r="J23"/>
  <c r="K23"/>
  <c r="L23"/>
  <c r="M23"/>
  <c r="N23"/>
  <c r="O23"/>
  <c r="P23"/>
  <c r="Q23"/>
  <c r="R23"/>
  <c r="S23"/>
  <c r="T23"/>
  <c r="U23"/>
  <c r="U46" s="1"/>
  <c r="V23"/>
  <c r="W23"/>
  <c r="X23"/>
  <c r="Y23"/>
  <c r="Z23"/>
  <c r="AA23"/>
  <c r="AB23"/>
  <c r="AC23"/>
  <c r="AC46" s="1"/>
  <c r="AD23"/>
  <c r="AE23"/>
  <c r="AF23"/>
  <c r="AG23"/>
  <c r="AH23"/>
  <c r="AI23"/>
  <c r="AJ23"/>
  <c r="D24"/>
  <c r="AK24"/>
  <c r="M25" i="16"/>
  <c r="AC26" i="33"/>
  <c r="AE26" s="1"/>
  <c r="D25" i="28"/>
  <c r="AK25"/>
  <c r="M26" i="16"/>
  <c r="AC27" i="33" s="1"/>
  <c r="AE27" s="1"/>
  <c r="D26" i="28"/>
  <c r="AK26"/>
  <c r="D27"/>
  <c r="AK27"/>
  <c r="M28" i="16"/>
  <c r="AC29" i="33" s="1"/>
  <c r="AE29" s="1"/>
  <c r="D28" i="28"/>
  <c r="AK28"/>
  <c r="M29" i="16"/>
  <c r="AC30" i="33" s="1"/>
  <c r="AE30" s="1"/>
  <c r="D29" i="28"/>
  <c r="AK29"/>
  <c r="M30" i="16" s="1"/>
  <c r="AC31" i="33" s="1"/>
  <c r="AE31" s="1"/>
  <c r="D30" i="28"/>
  <c r="AK30"/>
  <c r="M31" i="16" s="1"/>
  <c r="AC32" i="33" s="1"/>
  <c r="AE32"/>
  <c r="D31" i="28"/>
  <c r="AK31"/>
  <c r="M32" i="16" s="1"/>
  <c r="AC33" i="33" s="1"/>
  <c r="AE33" s="1"/>
  <c r="D32" i="28"/>
  <c r="AK32"/>
  <c r="M33" i="16" s="1"/>
  <c r="AC34" i="33" s="1"/>
  <c r="AE34" s="1"/>
  <c r="D33" i="28"/>
  <c r="AK33"/>
  <c r="M34" i="16"/>
  <c r="AC35" i="33" s="1"/>
  <c r="AE35" s="1"/>
  <c r="D34" i="28"/>
  <c r="AK34"/>
  <c r="M35" i="16" s="1"/>
  <c r="AC36" i="33" s="1"/>
  <c r="AE36"/>
  <c r="D35" i="28"/>
  <c r="AK35"/>
  <c r="M36" i="16"/>
  <c r="AC37" i="33"/>
  <c r="AE37"/>
  <c r="D36" i="28"/>
  <c r="AK36"/>
  <c r="M37" i="16"/>
  <c r="AC38" i="33"/>
  <c r="AE38" s="1"/>
  <c r="D37" i="28"/>
  <c r="AK37"/>
  <c r="M38" i="16"/>
  <c r="AC39" i="33" s="1"/>
  <c r="AE39" s="1"/>
  <c r="D38" i="28"/>
  <c r="AK38"/>
  <c r="M39" i="16" s="1"/>
  <c r="AC40" i="33" s="1"/>
  <c r="AE40"/>
  <c r="D39" i="28"/>
  <c r="AK39"/>
  <c r="M40" i="16" s="1"/>
  <c r="AC41" i="33" s="1"/>
  <c r="AE41" s="1"/>
  <c r="D40" i="28"/>
  <c r="AK40"/>
  <c r="M41" i="16"/>
  <c r="AC42" i="33"/>
  <c r="AE42" s="1"/>
  <c r="C41" i="28"/>
  <c r="AK41"/>
  <c r="M42" i="16"/>
  <c r="AC43" i="33" s="1"/>
  <c r="AE43" s="1"/>
  <c r="C42" i="28"/>
  <c r="AK42"/>
  <c r="M43" i="16" s="1"/>
  <c r="AC44" i="33" s="1"/>
  <c r="AE44" s="1"/>
  <c r="C43" i="28"/>
  <c r="AK43"/>
  <c r="M44" i="16"/>
  <c r="AC45" i="33"/>
  <c r="AE45" s="1"/>
  <c r="AK44" i="28"/>
  <c r="M45" i="16"/>
  <c r="AC46" i="33" s="1"/>
  <c r="AE46" s="1"/>
  <c r="F45" i="28"/>
  <c r="F46" s="1"/>
  <c r="G45"/>
  <c r="H45"/>
  <c r="I45"/>
  <c r="J45"/>
  <c r="K45"/>
  <c r="L45"/>
  <c r="M45"/>
  <c r="N45"/>
  <c r="O45"/>
  <c r="P45"/>
  <c r="Q45"/>
  <c r="R45"/>
  <c r="R46" s="1"/>
  <c r="S45"/>
  <c r="T45"/>
  <c r="U45"/>
  <c r="V45"/>
  <c r="W45"/>
  <c r="X45"/>
  <c r="Y45"/>
  <c r="Z45"/>
  <c r="AA45"/>
  <c r="AB45"/>
  <c r="AC45"/>
  <c r="AD45"/>
  <c r="AE45"/>
  <c r="AF45"/>
  <c r="AG45"/>
  <c r="AH45"/>
  <c r="AI45"/>
  <c r="AJ45"/>
  <c r="J46"/>
  <c r="M46"/>
  <c r="N46"/>
  <c r="V46"/>
  <c r="Z46"/>
  <c r="AD46"/>
  <c r="AH46"/>
  <c r="C48"/>
  <c r="AK48"/>
  <c r="M49" i="16" s="1"/>
  <c r="AC50" i="33" s="1"/>
  <c r="AE50"/>
  <c r="C49" i="28"/>
  <c r="AK49"/>
  <c r="M50" i="16" s="1"/>
  <c r="AC51" i="33" s="1"/>
  <c r="AE51" s="1"/>
  <c r="C50" i="28"/>
  <c r="AK50"/>
  <c r="M51" i="16"/>
  <c r="AC52" i="33"/>
  <c r="AE52" s="1"/>
  <c r="N1" i="29"/>
  <c r="B2"/>
  <c r="D6"/>
  <c r="AK6"/>
  <c r="N7" i="16"/>
  <c r="AF8" i="33" s="1"/>
  <c r="AH8" s="1"/>
  <c r="D7" i="29"/>
  <c r="AK7"/>
  <c r="N8" i="16" s="1"/>
  <c r="AF9" i="33" s="1"/>
  <c r="AH9" s="1"/>
  <c r="D8" i="29"/>
  <c r="AK8"/>
  <c r="N9" i="16" s="1"/>
  <c r="AF10" i="33" s="1"/>
  <c r="AH10" s="1"/>
  <c r="D9" i="29"/>
  <c r="AK9"/>
  <c r="D10"/>
  <c r="AK10"/>
  <c r="N11" i="16"/>
  <c r="AF12" i="33"/>
  <c r="AH12" s="1"/>
  <c r="D11" i="29"/>
  <c r="AK11"/>
  <c r="N12" i="16"/>
  <c r="AF13" i="33" s="1"/>
  <c r="AH13" s="1"/>
  <c r="D12" i="29"/>
  <c r="AK12"/>
  <c r="N13" i="16" s="1"/>
  <c r="AF14" i="33" s="1"/>
  <c r="AH14" s="1"/>
  <c r="D13" i="29"/>
  <c r="AK13"/>
  <c r="N14" i="16" s="1"/>
  <c r="AF15" i="33" s="1"/>
  <c r="AH15" s="1"/>
  <c r="D14" i="29"/>
  <c r="AK14"/>
  <c r="N15" i="16"/>
  <c r="AF16" i="33" s="1"/>
  <c r="AH16" s="1"/>
  <c r="D15" i="29"/>
  <c r="AK15"/>
  <c r="N16" i="16" s="1"/>
  <c r="AF17" i="33" s="1"/>
  <c r="AH17" s="1"/>
  <c r="D16" i="29"/>
  <c r="AK16"/>
  <c r="N17" i="16"/>
  <c r="AF18" i="33" s="1"/>
  <c r="AH18" s="1"/>
  <c r="D17" i="29"/>
  <c r="AK17"/>
  <c r="N18" i="16" s="1"/>
  <c r="AF19" i="33" s="1"/>
  <c r="AH19"/>
  <c r="D18" i="29"/>
  <c r="AK18"/>
  <c r="N19" i="16" s="1"/>
  <c r="AF20" i="33" s="1"/>
  <c r="AH20"/>
  <c r="D19" i="29"/>
  <c r="AK19"/>
  <c r="N20" i="16"/>
  <c r="AF21" i="33"/>
  <c r="AH21" s="1"/>
  <c r="D20" i="29"/>
  <c r="AK20"/>
  <c r="N21" i="16"/>
  <c r="AF22" i="33" s="1"/>
  <c r="AH22"/>
  <c r="D21" i="29"/>
  <c r="AK21"/>
  <c r="N22" i="16" s="1"/>
  <c r="AF23" i="33"/>
  <c r="AH23"/>
  <c r="D22" i="29"/>
  <c r="AK22"/>
  <c r="N23" i="16"/>
  <c r="AF24" i="33"/>
  <c r="AH24" s="1"/>
  <c r="F23" i="29"/>
  <c r="G23"/>
  <c r="H23"/>
  <c r="I23"/>
  <c r="J23"/>
  <c r="K23"/>
  <c r="L23"/>
  <c r="M23"/>
  <c r="M46" s="1"/>
  <c r="N23"/>
  <c r="O23"/>
  <c r="P23"/>
  <c r="Q23"/>
  <c r="R23"/>
  <c r="S23"/>
  <c r="T23"/>
  <c r="U23"/>
  <c r="V23"/>
  <c r="W23"/>
  <c r="X23"/>
  <c r="Y23"/>
  <c r="Y46" s="1"/>
  <c r="Z23"/>
  <c r="AA23"/>
  <c r="AB23"/>
  <c r="AC23"/>
  <c r="AC46" s="1"/>
  <c r="AD23"/>
  <c r="AE23"/>
  <c r="AF23"/>
  <c r="AG23"/>
  <c r="AH23"/>
  <c r="AI23"/>
  <c r="AJ23"/>
  <c r="D24"/>
  <c r="AK24"/>
  <c r="N25" i="16" s="1"/>
  <c r="AF26" i="33" s="1"/>
  <c r="AH26"/>
  <c r="D25" i="29"/>
  <c r="AK25"/>
  <c r="N26" i="16"/>
  <c r="AF27" i="33"/>
  <c r="AH27" s="1"/>
  <c r="D26" i="29"/>
  <c r="AK26"/>
  <c r="N27" i="16"/>
  <c r="AF28" i="33" s="1"/>
  <c r="AH28"/>
  <c r="D27" i="29"/>
  <c r="AK27"/>
  <c r="N28" i="16" s="1"/>
  <c r="AF29" i="33"/>
  <c r="AH29"/>
  <c r="D28" i="29"/>
  <c r="AK28"/>
  <c r="N29" i="16"/>
  <c r="AF30" i="33"/>
  <c r="AH30" s="1"/>
  <c r="D29" i="29"/>
  <c r="AK29"/>
  <c r="N30" i="16"/>
  <c r="AF31" i="33" s="1"/>
  <c r="AH31" s="1"/>
  <c r="D30" i="29"/>
  <c r="AK30"/>
  <c r="N31" i="16" s="1"/>
  <c r="AF32" i="33" s="1"/>
  <c r="AH32" s="1"/>
  <c r="D31" i="29"/>
  <c r="AK31"/>
  <c r="N32" i="16" s="1"/>
  <c r="AF33" i="33"/>
  <c r="AH33" s="1"/>
  <c r="D32" i="29"/>
  <c r="AK32"/>
  <c r="N33" i="16"/>
  <c r="AF34" i="33" s="1"/>
  <c r="AH34" s="1"/>
  <c r="D33" i="29"/>
  <c r="AK33"/>
  <c r="D34"/>
  <c r="AK34"/>
  <c r="N35" i="16" s="1"/>
  <c r="AF36" i="33" s="1"/>
  <c r="AH36" s="1"/>
  <c r="D35" i="29"/>
  <c r="AK35"/>
  <c r="N36" i="16" s="1"/>
  <c r="AF37" i="33" s="1"/>
  <c r="AH37" s="1"/>
  <c r="D36" i="29"/>
  <c r="AK36"/>
  <c r="N37" i="16"/>
  <c r="AF38" i="33" s="1"/>
  <c r="AH38" s="1"/>
  <c r="D37" i="29"/>
  <c r="AK37"/>
  <c r="N38" i="16" s="1"/>
  <c r="AF39" i="33" s="1"/>
  <c r="AH39" s="1"/>
  <c r="D38" i="29"/>
  <c r="AK38"/>
  <c r="N39" i="16" s="1"/>
  <c r="AF40" i="33" s="1"/>
  <c r="AH40" s="1"/>
  <c r="D39" i="29"/>
  <c r="AK39"/>
  <c r="N40" i="16" s="1"/>
  <c r="AF41" i="33" s="1"/>
  <c r="AH41" s="1"/>
  <c r="D40" i="29"/>
  <c r="AK40"/>
  <c r="N41" i="16" s="1"/>
  <c r="AF42" i="33" s="1"/>
  <c r="AH42" s="1"/>
  <c r="C41" i="29"/>
  <c r="AK41"/>
  <c r="N42" i="16"/>
  <c r="AF43" i="33"/>
  <c r="AH43" s="1"/>
  <c r="C42" i="29"/>
  <c r="AK42"/>
  <c r="N43" i="16"/>
  <c r="AF44" i="33" s="1"/>
  <c r="AH44"/>
  <c r="C43" i="29"/>
  <c r="AK43"/>
  <c r="N44" i="16" s="1"/>
  <c r="AF45" i="33"/>
  <c r="AH45"/>
  <c r="AK44" i="29"/>
  <c r="N45" i="16" s="1"/>
  <c r="AF46" i="33" s="1"/>
  <c r="AH46" s="1"/>
  <c r="F45" i="29"/>
  <c r="F46" s="1"/>
  <c r="G45"/>
  <c r="G46" s="1"/>
  <c r="H45"/>
  <c r="I45"/>
  <c r="J45"/>
  <c r="J46" s="1"/>
  <c r="K45"/>
  <c r="L45"/>
  <c r="M45"/>
  <c r="N45"/>
  <c r="O45"/>
  <c r="P45"/>
  <c r="Q45"/>
  <c r="R45"/>
  <c r="R46" s="1"/>
  <c r="S45"/>
  <c r="S46" s="1"/>
  <c r="T45"/>
  <c r="U45"/>
  <c r="V45"/>
  <c r="V46" s="1"/>
  <c r="W45"/>
  <c r="X45"/>
  <c r="Y45"/>
  <c r="Z45"/>
  <c r="Z46" s="1"/>
  <c r="AA45"/>
  <c r="AB45"/>
  <c r="AC45"/>
  <c r="AD45"/>
  <c r="AE45"/>
  <c r="AF45"/>
  <c r="AG45"/>
  <c r="AH45"/>
  <c r="AH46" s="1"/>
  <c r="AI45"/>
  <c r="AJ45"/>
  <c r="I46"/>
  <c r="W46"/>
  <c r="AI46"/>
  <c r="C48"/>
  <c r="AK48"/>
  <c r="N49" i="16"/>
  <c r="AF50" i="33" s="1"/>
  <c r="AH50"/>
  <c r="C49" i="29"/>
  <c r="AK49"/>
  <c r="N50" i="16" s="1"/>
  <c r="AF51" i="33"/>
  <c r="AH51"/>
  <c r="C50" i="29"/>
  <c r="AK50"/>
  <c r="N51" i="16"/>
  <c r="AF52" i="33"/>
  <c r="AH52" s="1"/>
  <c r="H12"/>
  <c r="J12"/>
  <c r="AK7" i="21"/>
  <c r="G8" i="16" s="1"/>
  <c r="K9" i="33" s="1"/>
  <c r="M9" s="1"/>
  <c r="AK6" i="22"/>
  <c r="H7" i="16"/>
  <c r="N8" i="33" s="1"/>
  <c r="P8" s="1"/>
  <c r="N1" i="20" l="1"/>
  <c r="N1" i="31"/>
  <c r="N1" i="21"/>
  <c r="D3" i="33"/>
  <c r="N1" i="27"/>
  <c r="N1" i="26"/>
  <c r="N1" i="22"/>
  <c r="AK45" i="24"/>
  <c r="J46" i="16" s="1"/>
  <c r="T47" i="33" s="1"/>
  <c r="V47" s="1"/>
  <c r="R54"/>
  <c r="U7" s="1"/>
  <c r="U54" s="1"/>
  <c r="X7" s="1"/>
  <c r="X54" s="1"/>
  <c r="AA7" s="1"/>
  <c r="AA54" s="1"/>
  <c r="AD7" s="1"/>
  <c r="AD54" s="1"/>
  <c r="AG7" s="1"/>
  <c r="AG54" s="1"/>
  <c r="AJ7" s="1"/>
  <c r="AJ54" s="1"/>
  <c r="AM7" s="1"/>
  <c r="AM54" s="1"/>
  <c r="AD46" i="29"/>
  <c r="N46"/>
  <c r="J25" i="16"/>
  <c r="T26" i="33" s="1"/>
  <c r="V26" s="1"/>
  <c r="AI46" i="24"/>
  <c r="AE46"/>
  <c r="AA46"/>
  <c r="W46"/>
  <c r="S46"/>
  <c r="O46"/>
  <c r="F27" i="16"/>
  <c r="H28" i="33" s="1"/>
  <c r="J28" s="1"/>
  <c r="AK45" i="20"/>
  <c r="F46" i="16" s="1"/>
  <c r="H47" i="33" s="1"/>
  <c r="J47" s="1"/>
  <c r="E5"/>
  <c r="F5" i="16"/>
  <c r="G5" s="1"/>
  <c r="H5" s="1"/>
  <c r="R48" i="33"/>
  <c r="G46" i="24"/>
  <c r="AC46" i="20"/>
  <c r="U46"/>
  <c r="M46"/>
  <c r="AE46" i="29"/>
  <c r="AA46"/>
  <c r="O46"/>
  <c r="K46"/>
  <c r="AG46" i="28"/>
  <c r="Y46"/>
  <c r="Q46"/>
  <c r="I46"/>
  <c r="AI46" i="26"/>
  <c r="AA46"/>
  <c r="S46"/>
  <c r="K46"/>
  <c r="AG46"/>
  <c r="AC46"/>
  <c r="Y46"/>
  <c r="U46"/>
  <c r="Q46"/>
  <c r="M46"/>
  <c r="I46"/>
  <c r="K46" i="24"/>
  <c r="AG46" i="20"/>
  <c r="Y46"/>
  <c r="Q46"/>
  <c r="I46"/>
  <c r="AG46" i="29"/>
  <c r="U46"/>
  <c r="Q46"/>
  <c r="AJ46"/>
  <c r="AF46"/>
  <c r="AB46"/>
  <c r="X46"/>
  <c r="T46"/>
  <c r="P46"/>
  <c r="L46"/>
  <c r="H46"/>
  <c r="AI46" i="28"/>
  <c r="AE46"/>
  <c r="AA46"/>
  <c r="W46"/>
  <c r="S46"/>
  <c r="O46"/>
  <c r="K46"/>
  <c r="G46"/>
  <c r="AH46" i="27"/>
  <c r="AD46"/>
  <c r="Z46"/>
  <c r="V46"/>
  <c r="R46"/>
  <c r="N46"/>
  <c r="J46"/>
  <c r="F46"/>
  <c r="AH46" i="26"/>
  <c r="AD46"/>
  <c r="Z46"/>
  <c r="V46"/>
  <c r="R46"/>
  <c r="N46"/>
  <c r="J46"/>
  <c r="F46"/>
  <c r="AH46" i="23"/>
  <c r="AD46"/>
  <c r="Z46"/>
  <c r="V46"/>
  <c r="R46"/>
  <c r="N46"/>
  <c r="J46"/>
  <c r="F46"/>
  <c r="AJ46" i="21"/>
  <c r="AF46"/>
  <c r="AB46"/>
  <c r="X46"/>
  <c r="T46"/>
  <c r="P46"/>
  <c r="L46"/>
  <c r="H46"/>
  <c r="AG46" i="30"/>
  <c r="Y46"/>
  <c r="Q46"/>
  <c r="I46"/>
  <c r="AI46"/>
  <c r="AE46"/>
  <c r="AA46"/>
  <c r="W46"/>
  <c r="S46"/>
  <c r="O46"/>
  <c r="K46"/>
  <c r="G46"/>
  <c r="K5" i="33"/>
  <c r="R1" i="21"/>
  <c r="G9" i="16"/>
  <c r="K10" i="33" s="1"/>
  <c r="M10" s="1"/>
  <c r="AK23" i="21"/>
  <c r="N34" i="16"/>
  <c r="AF35" i="33" s="1"/>
  <c r="AH35" s="1"/>
  <c r="AK45" i="29"/>
  <c r="N46" i="16" s="1"/>
  <c r="AF47" i="33" s="1"/>
  <c r="AH47" s="1"/>
  <c r="AK23" i="28"/>
  <c r="K15" i="16"/>
  <c r="W16" i="33" s="1"/>
  <c r="Y16" s="1"/>
  <c r="AK23" i="26"/>
  <c r="N10" i="16"/>
  <c r="AF11" i="33" s="1"/>
  <c r="AH11" s="1"/>
  <c r="AK23" i="29"/>
  <c r="M27" i="16"/>
  <c r="AC28" i="33" s="1"/>
  <c r="AE28" s="1"/>
  <c r="AK45" i="28"/>
  <c r="M46" i="16" s="1"/>
  <c r="AC47" i="33" s="1"/>
  <c r="AE47" s="1"/>
  <c r="AK45" i="21"/>
  <c r="G46" i="16" s="1"/>
  <c r="K47" i="33" s="1"/>
  <c r="M47" s="1"/>
  <c r="G27" i="16"/>
  <c r="K28" i="33" s="1"/>
  <c r="M28" s="1"/>
  <c r="G3" i="19"/>
  <c r="G4" s="1"/>
  <c r="AJ46" i="28"/>
  <c r="AF46"/>
  <c r="AB46"/>
  <c r="X46"/>
  <c r="T46"/>
  <c r="P46"/>
  <c r="L46"/>
  <c r="H46"/>
  <c r="AI46" i="27"/>
  <c r="AE46"/>
  <c r="AA46"/>
  <c r="W46"/>
  <c r="S46"/>
  <c r="O46"/>
  <c r="K46"/>
  <c r="G46"/>
  <c r="AK23" i="23"/>
  <c r="I7" i="16"/>
  <c r="Q8" i="33" s="1"/>
  <c r="S8" s="1"/>
  <c r="H5"/>
  <c r="AK23" i="22"/>
  <c r="AK45" i="27"/>
  <c r="L46" i="16" s="1"/>
  <c r="Z47" i="33" s="1"/>
  <c r="AB47" s="1"/>
  <c r="AK23" i="27"/>
  <c r="AK45" i="26"/>
  <c r="K46" i="16" s="1"/>
  <c r="W47" i="33" s="1"/>
  <c r="Y47" s="1"/>
  <c r="K25" i="16"/>
  <c r="W26" i="33" s="1"/>
  <c r="Y26" s="1"/>
  <c r="AK45" i="23"/>
  <c r="I46" i="16" s="1"/>
  <c r="Q47" i="33" s="1"/>
  <c r="S47" s="1"/>
  <c r="I25" i="16"/>
  <c r="Q26" i="33" s="1"/>
  <c r="S26" s="1"/>
  <c r="F7" i="16"/>
  <c r="H8" i="33" s="1"/>
  <c r="J8" s="1"/>
  <c r="AK23" i="20"/>
  <c r="AK45" i="30"/>
  <c r="O46" i="16" s="1"/>
  <c r="AI47" i="33" s="1"/>
  <c r="AK47" s="1"/>
  <c r="AK23" i="24"/>
  <c r="AK45" i="22"/>
  <c r="H46" i="16" s="1"/>
  <c r="N47" i="33" s="1"/>
  <c r="P47" s="1"/>
  <c r="H25" i="16"/>
  <c r="N26" i="33" s="1"/>
  <c r="P26" s="1"/>
  <c r="AH46" i="22"/>
  <c r="AD46"/>
  <c r="Z46"/>
  <c r="V46"/>
  <c r="R46"/>
  <c r="N46"/>
  <c r="J46"/>
  <c r="F46"/>
  <c r="AG46" i="21"/>
  <c r="AC46"/>
  <c r="Y46"/>
  <c r="U46"/>
  <c r="Q46"/>
  <c r="M46"/>
  <c r="I46"/>
  <c r="AK45" i="31"/>
  <c r="P46" i="16" s="1"/>
  <c r="AL47" i="33" s="1"/>
  <c r="AN47" s="1"/>
  <c r="P27" i="16"/>
  <c r="AL28" i="33" s="1"/>
  <c r="AN28" s="1"/>
  <c r="AK23" i="31"/>
  <c r="AG46"/>
  <c r="AC46"/>
  <c r="Y46"/>
  <c r="U46"/>
  <c r="Q46"/>
  <c r="M46"/>
  <c r="I46"/>
  <c r="AK23" i="30"/>
  <c r="AK45" i="19"/>
  <c r="E46" i="16" s="1"/>
  <c r="E47" i="33" s="1"/>
  <c r="G47" s="1"/>
  <c r="AH46" i="19"/>
  <c r="AD46"/>
  <c r="Z46"/>
  <c r="V46"/>
  <c r="R46"/>
  <c r="N46"/>
  <c r="J46"/>
  <c r="F46"/>
  <c r="F52" s="1"/>
  <c r="G5" s="1"/>
  <c r="G52" s="1"/>
  <c r="H5" s="1"/>
  <c r="H52" s="1"/>
  <c r="I5" s="1"/>
  <c r="I52" s="1"/>
  <c r="J5" s="1"/>
  <c r="J52" s="1"/>
  <c r="K5" s="1"/>
  <c r="K52" s="1"/>
  <c r="L5" s="1"/>
  <c r="L52" s="1"/>
  <c r="M5" s="1"/>
  <c r="M52" s="1"/>
  <c r="N5" s="1"/>
  <c r="N52" s="1"/>
  <c r="O5" s="1"/>
  <c r="O52" s="1"/>
  <c r="P5" s="1"/>
  <c r="P52" s="1"/>
  <c r="Q5" s="1"/>
  <c r="Q52" s="1"/>
  <c r="R5" s="1"/>
  <c r="E25" i="16"/>
  <c r="E26" i="33" s="1"/>
  <c r="G26" s="1"/>
  <c r="AK23" i="19"/>
  <c r="R1" i="20" l="1"/>
  <c r="R52" i="19"/>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F24" i="16"/>
  <c r="H25" i="33" s="1"/>
  <c r="J25" s="1"/>
  <c r="AK46" i="20"/>
  <c r="F47" i="16" s="1"/>
  <c r="H48" i="33" s="1"/>
  <c r="J48" s="1"/>
  <c r="O24" i="16"/>
  <c r="AI25" i="33" s="1"/>
  <c r="AK25" s="1"/>
  <c r="AK46" i="30"/>
  <c r="O47" i="16" s="1"/>
  <c r="AI48" i="33" s="1"/>
  <c r="AK48" s="1"/>
  <c r="N24" i="16"/>
  <c r="AF25" i="33" s="1"/>
  <c r="AH25" s="1"/>
  <c r="AK46" i="29"/>
  <c r="N47" i="16" s="1"/>
  <c r="AF48" i="33" s="1"/>
  <c r="AH48" s="1"/>
  <c r="M24" i="16"/>
  <c r="AC25" i="33" s="1"/>
  <c r="AE25" s="1"/>
  <c r="AK46" i="28"/>
  <c r="M47" i="16" s="1"/>
  <c r="AC48" i="33" s="1"/>
  <c r="AE48" s="1"/>
  <c r="I24" i="16"/>
  <c r="Q25" i="33" s="1"/>
  <c r="S25" s="1"/>
  <c r="AK46" i="23"/>
  <c r="I47" i="16" s="1"/>
  <c r="Q48" i="33" s="1"/>
  <c r="S48" s="1"/>
  <c r="AK46" i="31"/>
  <c r="P47" i="16" s="1"/>
  <c r="AL48" i="33" s="1"/>
  <c r="AN48" s="1"/>
  <c r="P24" i="16"/>
  <c r="AL25" i="33" s="1"/>
  <c r="AN25" s="1"/>
  <c r="J24" i="16"/>
  <c r="T25" i="33" s="1"/>
  <c r="V25" s="1"/>
  <c r="AK46" i="24"/>
  <c r="J47" i="16" s="1"/>
  <c r="T48" i="33" s="1"/>
  <c r="V48" s="1"/>
  <c r="AK46" i="22"/>
  <c r="H47" i="16" s="1"/>
  <c r="N48" i="33" s="1"/>
  <c r="P48" s="1"/>
  <c r="H24" i="16"/>
  <c r="N25" i="33" s="1"/>
  <c r="P25" s="1"/>
  <c r="AK46" i="26"/>
  <c r="K47" i="16" s="1"/>
  <c r="W48" i="33" s="1"/>
  <c r="Y48" s="1"/>
  <c r="K24" i="16"/>
  <c r="W25" i="33" s="1"/>
  <c r="Y25" s="1"/>
  <c r="AK46" i="19"/>
  <c r="E24" i="16"/>
  <c r="E25" i="33" s="1"/>
  <c r="G25" s="1"/>
  <c r="L24" i="16"/>
  <c r="Z25" i="33" s="1"/>
  <c r="AB25" s="1"/>
  <c r="AK46" i="27"/>
  <c r="L47" i="16" s="1"/>
  <c r="Z48" i="33" s="1"/>
  <c r="AB48" s="1"/>
  <c r="H3" i="19"/>
  <c r="AK46" i="21"/>
  <c r="G47" i="16" s="1"/>
  <c r="K48" i="33" s="1"/>
  <c r="M48" s="1"/>
  <c r="G24" i="16"/>
  <c r="K25" i="33" s="1"/>
  <c r="M25" s="1"/>
  <c r="I5" i="16"/>
  <c r="N5" i="33"/>
  <c r="R1" i="22"/>
  <c r="E47" i="16" l="1"/>
  <c r="E48" i="33" s="1"/>
  <c r="G48" s="1"/>
  <c r="AK52" i="19"/>
  <c r="R1" i="23"/>
  <c r="J5" i="16"/>
  <c r="Q5" i="33"/>
  <c r="H4" i="19"/>
  <c r="I3"/>
  <c r="K5" i="16" l="1"/>
  <c r="R1" i="24"/>
  <c r="T5" i="33"/>
  <c r="I4" i="19"/>
  <c r="J3"/>
  <c r="F5" i="20"/>
  <c r="E53" i="16"/>
  <c r="E54" i="33" s="1"/>
  <c r="G54" s="1"/>
  <c r="AK5" i="20" l="1"/>
  <c r="F52"/>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J4" i="19"/>
  <c r="K3"/>
  <c r="L5" i="16"/>
  <c r="W5" i="33"/>
  <c r="R1" i="26"/>
  <c r="K4" i="19" l="1"/>
  <c r="L3"/>
  <c r="M5" i="16"/>
  <c r="Z5" i="33"/>
  <c r="R1" i="27"/>
  <c r="AK52" i="20"/>
  <c r="F6" i="16"/>
  <c r="H7" i="33" s="1"/>
  <c r="J7" s="1"/>
  <c r="F53" i="16" l="1"/>
  <c r="H54" i="33" s="1"/>
  <c r="J54" s="1"/>
  <c r="F5" i="21"/>
  <c r="L4" i="19"/>
  <c r="M3"/>
  <c r="R1" i="28"/>
  <c r="AC5" i="33"/>
  <c r="N5" i="16"/>
  <c r="AK5" i="21" l="1"/>
  <c r="F52"/>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M4" i="19"/>
  <c r="N3"/>
  <c r="AF5" i="33"/>
  <c r="O5" i="16"/>
  <c r="R1" i="29"/>
  <c r="N4" i="19" l="1"/>
  <c r="O3"/>
  <c r="P5" i="16"/>
  <c r="AI5" i="33"/>
  <c r="R1" i="30"/>
  <c r="AK52" i="21"/>
  <c r="G6" i="16"/>
  <c r="K7" i="33" s="1"/>
  <c r="M7" s="1"/>
  <c r="O4" i="19" l="1"/>
  <c r="P3"/>
  <c r="R1" i="31"/>
  <c r="AL5" i="33"/>
  <c r="G53" i="16"/>
  <c r="K54" i="33" s="1"/>
  <c r="M54" s="1"/>
  <c r="F5" i="22"/>
  <c r="P4" i="19" l="1"/>
  <c r="Q3"/>
  <c r="AK5" i="22"/>
  <c r="F52"/>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H6" i="16" l="1"/>
  <c r="N7" i="33" s="1"/>
  <c r="P7" s="1"/>
  <c r="AK52" i="22"/>
  <c r="Q4" i="19"/>
  <c r="R3"/>
  <c r="R4" l="1"/>
  <c r="S3"/>
  <c r="F5" i="23"/>
  <c r="H53" i="16"/>
  <c r="N54" i="33" s="1"/>
  <c r="P54" s="1"/>
  <c r="S4" i="19" l="1"/>
  <c r="T3"/>
  <c r="AK5" i="23"/>
  <c r="F52"/>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T4" i="19" l="1"/>
  <c r="U3"/>
  <c r="AK52" i="23"/>
  <c r="I6" i="16"/>
  <c r="Q7" i="33" s="1"/>
  <c r="S7" s="1"/>
  <c r="U4" i="19" l="1"/>
  <c r="V3"/>
  <c r="F5" i="24"/>
  <c r="I53" i="16"/>
  <c r="Q54" i="33" s="1"/>
  <c r="S54" s="1"/>
  <c r="F52" i="24" l="1"/>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AK5"/>
  <c r="V4" i="19"/>
  <c r="W3"/>
  <c r="W4" l="1"/>
  <c r="X3"/>
  <c r="J6" i="16"/>
  <c r="T7" i="33" s="1"/>
  <c r="V7" s="1"/>
  <c r="AK52" i="24"/>
  <c r="X4" i="19" l="1"/>
  <c r="Y3"/>
  <c r="J53" i="16"/>
  <c r="T54" i="33" s="1"/>
  <c r="V54" s="1"/>
  <c r="F5" i="26"/>
  <c r="Y4" i="19" l="1"/>
  <c r="Z3"/>
  <c r="AK5" i="26"/>
  <c r="F52"/>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K6" i="16" l="1"/>
  <c r="W7" i="33" s="1"/>
  <c r="Y7" s="1"/>
  <c r="AK52" i="26"/>
  <c r="Z4" i="19"/>
  <c r="AA3"/>
  <c r="AA4" l="1"/>
  <c r="AB3"/>
  <c r="K53" i="16"/>
  <c r="W54" i="33" s="1"/>
  <c r="Y54" s="1"/>
  <c r="F5" i="27"/>
  <c r="AB4" i="19" l="1"/>
  <c r="AC3"/>
  <c r="AK5" i="27"/>
  <c r="F52"/>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AC4" i="19" l="1"/>
  <c r="AD3"/>
  <c r="L6" i="16"/>
  <c r="Z7" i="33" s="1"/>
  <c r="AB7" s="1"/>
  <c r="AK52" i="27"/>
  <c r="AD4" i="19" l="1"/>
  <c r="AE3"/>
  <c r="L53" i="16"/>
  <c r="Z54" i="33" s="1"/>
  <c r="AB54" s="1"/>
  <c r="F5" i="28"/>
  <c r="AE4" i="19" l="1"/>
  <c r="AF3"/>
  <c r="F52" i="28"/>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AK5"/>
  <c r="AF4" i="19" l="1"/>
  <c r="AG3"/>
  <c r="AK52" i="28"/>
  <c r="M6" i="16"/>
  <c r="AC7" i="33" s="1"/>
  <c r="AE7" s="1"/>
  <c r="AG4" i="19" l="1"/>
  <c r="AH3"/>
  <c r="F5" i="29"/>
  <c r="M53" i="16"/>
  <c r="AC54" i="33" s="1"/>
  <c r="AE54" s="1"/>
  <c r="AI3" i="19" l="1"/>
  <c r="AH4"/>
  <c r="AK5" i="29"/>
  <c r="F52"/>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N6" i="16" l="1"/>
  <c r="AF7" i="33" s="1"/>
  <c r="AH7" s="1"/>
  <c r="AK52" i="29"/>
  <c r="AJ3" i="19"/>
  <c r="AI4"/>
  <c r="N53" i="16" l="1"/>
  <c r="AF54" i="33" s="1"/>
  <c r="AH54" s="1"/>
  <c r="F5" i="30"/>
  <c r="AJ4" i="19"/>
  <c r="F3" i="20"/>
  <c r="G3" l="1"/>
  <c r="G4" s="1"/>
  <c r="F4"/>
  <c r="F52" i="30"/>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AK5"/>
  <c r="H3" i="20" l="1"/>
  <c r="AK52" i="30"/>
  <c r="O6" i="16"/>
  <c r="AI7" i="33" s="1"/>
  <c r="AK7" s="1"/>
  <c r="H4" i="20" l="1"/>
  <c r="I3"/>
  <c r="F5" i="31"/>
  <c r="O53" i="16"/>
  <c r="AI54" i="33" s="1"/>
  <c r="AK54" s="1"/>
  <c r="I4" i="20" l="1"/>
  <c r="J3"/>
  <c r="F52" i="31"/>
  <c r="G5" s="1"/>
  <c r="G52" s="1"/>
  <c r="H5" s="1"/>
  <c r="H52" s="1"/>
  <c r="I5" s="1"/>
  <c r="I52" s="1"/>
  <c r="J5" s="1"/>
  <c r="J52" s="1"/>
  <c r="K5" s="1"/>
  <c r="K52" s="1"/>
  <c r="L5" s="1"/>
  <c r="L52" s="1"/>
  <c r="M5" s="1"/>
  <c r="M52" s="1"/>
  <c r="N5" s="1"/>
  <c r="N52" s="1"/>
  <c r="O5" s="1"/>
  <c r="O52" s="1"/>
  <c r="P5" s="1"/>
  <c r="P52" s="1"/>
  <c r="Q5" s="1"/>
  <c r="Q52" s="1"/>
  <c r="R5" s="1"/>
  <c r="R52" s="1"/>
  <c r="S5" s="1"/>
  <c r="S52" s="1"/>
  <c r="T5" s="1"/>
  <c r="T52" s="1"/>
  <c r="U5" s="1"/>
  <c r="U52" s="1"/>
  <c r="V5" s="1"/>
  <c r="V52" s="1"/>
  <c r="W5" s="1"/>
  <c r="W52" s="1"/>
  <c r="X5" s="1"/>
  <c r="X52" s="1"/>
  <c r="Y5" s="1"/>
  <c r="Y52" s="1"/>
  <c r="Z5" s="1"/>
  <c r="Z52" s="1"/>
  <c r="AA5" s="1"/>
  <c r="AA52" s="1"/>
  <c r="AB5" s="1"/>
  <c r="AB52" s="1"/>
  <c r="AC5" s="1"/>
  <c r="AC52" s="1"/>
  <c r="AD5" s="1"/>
  <c r="AD52" s="1"/>
  <c r="AE5" s="1"/>
  <c r="AE52" s="1"/>
  <c r="AF5" s="1"/>
  <c r="AF52" s="1"/>
  <c r="AG5" s="1"/>
  <c r="AG52" s="1"/>
  <c r="AH5" s="1"/>
  <c r="AH52" s="1"/>
  <c r="AI5" s="1"/>
  <c r="AI52" s="1"/>
  <c r="AJ5" s="1"/>
  <c r="AJ52" s="1"/>
  <c r="AK5"/>
  <c r="J4" i="20" l="1"/>
  <c r="K3"/>
  <c r="P6" i="16"/>
  <c r="AL7" i="33" s="1"/>
  <c r="AN7" s="1"/>
  <c r="AK52" i="31"/>
  <c r="P53" i="16" s="1"/>
  <c r="AL54" i="33" s="1"/>
  <c r="AN54" s="1"/>
  <c r="L3" i="20" l="1"/>
  <c r="K4"/>
  <c r="L4" l="1"/>
  <c r="M3"/>
  <c r="N3" l="1"/>
  <c r="M4"/>
  <c r="O3" l="1"/>
  <c r="N4"/>
  <c r="P3" l="1"/>
  <c r="O4"/>
  <c r="Q3" l="1"/>
  <c r="P4"/>
  <c r="R3" l="1"/>
  <c r="Q4"/>
  <c r="S3" l="1"/>
  <c r="R4"/>
  <c r="S4" l="1"/>
  <c r="T3"/>
  <c r="T4" l="1"/>
  <c r="U3"/>
  <c r="U4" l="1"/>
  <c r="V3"/>
  <c r="V4" l="1"/>
  <c r="W3"/>
  <c r="W4" l="1"/>
  <c r="X3"/>
  <c r="Y3" l="1"/>
  <c r="X4"/>
  <c r="Z3" l="1"/>
  <c r="Y4"/>
  <c r="Z4" l="1"/>
  <c r="AA3"/>
  <c r="AB3" l="1"/>
  <c r="AA4"/>
  <c r="AB4" l="1"/>
  <c r="AC3"/>
  <c r="AC4" l="1"/>
  <c r="AD3"/>
  <c r="AD4" l="1"/>
  <c r="AE3"/>
  <c r="AF3" l="1"/>
  <c r="AE4"/>
  <c r="AG3" l="1"/>
  <c r="AF4"/>
  <c r="AH3" l="1"/>
  <c r="AG4"/>
  <c r="F3" i="21" l="1"/>
  <c r="AH4" i="20"/>
  <c r="AI3"/>
  <c r="H3" i="21" l="1"/>
  <c r="F4"/>
  <c r="G3"/>
  <c r="G4" s="1"/>
  <c r="AI4" i="20"/>
  <c r="AJ3"/>
  <c r="AJ4" s="1"/>
  <c r="H4" i="21" l="1"/>
  <c r="I3"/>
  <c r="J3" l="1"/>
  <c r="I4"/>
  <c r="J4" l="1"/>
  <c r="K3"/>
  <c r="L3" l="1"/>
  <c r="K4"/>
  <c r="M3" l="1"/>
  <c r="L4"/>
  <c r="M4" l="1"/>
  <c r="N3"/>
  <c r="N4" l="1"/>
  <c r="O3"/>
  <c r="O4" l="1"/>
  <c r="P3"/>
  <c r="P4" l="1"/>
  <c r="Q3"/>
  <c r="R3" l="1"/>
  <c r="Q4"/>
  <c r="S3" l="1"/>
  <c r="R4"/>
  <c r="S4" l="1"/>
  <c r="T3"/>
  <c r="U3" l="1"/>
  <c r="T4"/>
  <c r="V3" l="1"/>
  <c r="U4"/>
  <c r="W3" l="1"/>
  <c r="V4"/>
  <c r="X3" l="1"/>
  <c r="W4"/>
  <c r="X4" l="1"/>
  <c r="Y3"/>
  <c r="Z3" l="1"/>
  <c r="Y4"/>
  <c r="AA3" l="1"/>
  <c r="Z4"/>
  <c r="AA4" l="1"/>
  <c r="AB3"/>
  <c r="AB4" l="1"/>
  <c r="AC3"/>
  <c r="AC4" l="1"/>
  <c r="AD3"/>
  <c r="AD4" l="1"/>
  <c r="AE3"/>
  <c r="AF3" l="1"/>
  <c r="AE4"/>
  <c r="AG3" l="1"/>
  <c r="AF4"/>
  <c r="AH3" l="1"/>
  <c r="AG4"/>
  <c r="AI3" l="1"/>
  <c r="AH4"/>
  <c r="AJ3" l="1"/>
  <c r="AI4"/>
  <c r="AJ4" l="1"/>
  <c r="F3" i="22"/>
  <c r="F4" l="1"/>
  <c r="G3"/>
  <c r="G4" s="1"/>
  <c r="H3"/>
  <c r="H4" s="1"/>
  <c r="I3" l="1"/>
  <c r="J3" s="1"/>
  <c r="I4" l="1"/>
  <c r="J4"/>
  <c r="K3"/>
  <c r="K4" l="1"/>
  <c r="L3"/>
  <c r="L4" l="1"/>
  <c r="M3"/>
  <c r="M4" l="1"/>
  <c r="N3"/>
  <c r="N4" l="1"/>
  <c r="O3"/>
  <c r="O4" l="1"/>
  <c r="P3"/>
  <c r="P4" l="1"/>
  <c r="Q3"/>
  <c r="Q4" l="1"/>
  <c r="R3"/>
  <c r="R4" l="1"/>
  <c r="S3"/>
  <c r="S4" l="1"/>
  <c r="T3"/>
  <c r="T4" l="1"/>
  <c r="U3"/>
  <c r="U4" l="1"/>
  <c r="V3"/>
  <c r="V4" l="1"/>
  <c r="W3"/>
  <c r="W4" l="1"/>
  <c r="X3"/>
  <c r="X4" l="1"/>
  <c r="Y3"/>
  <c r="Y4" l="1"/>
  <c r="Z3"/>
  <c r="Z4" l="1"/>
  <c r="AA3"/>
  <c r="AA4" l="1"/>
  <c r="AB3"/>
  <c r="AB4" l="1"/>
  <c r="AC3"/>
  <c r="AC4" l="1"/>
  <c r="AD3"/>
  <c r="AD4" l="1"/>
  <c r="AE3"/>
  <c r="AE4" l="1"/>
  <c r="AF3"/>
  <c r="AF4" l="1"/>
  <c r="AG3"/>
  <c r="AG4" l="1"/>
  <c r="AH3"/>
  <c r="AI3" l="1"/>
  <c r="AH4"/>
  <c r="AJ3" l="1"/>
  <c r="AI4"/>
  <c r="AJ4" l="1"/>
  <c r="F3" i="23"/>
  <c r="F4" l="1"/>
  <c r="G3"/>
  <c r="G4" s="1"/>
  <c r="H3" l="1"/>
  <c r="H4" l="1"/>
  <c r="I3"/>
  <c r="I4" l="1"/>
  <c r="J3"/>
  <c r="J4" l="1"/>
  <c r="K3"/>
  <c r="K4" l="1"/>
  <c r="L3"/>
  <c r="L4" l="1"/>
  <c r="M3"/>
  <c r="M4" l="1"/>
  <c r="N3"/>
  <c r="N4" l="1"/>
  <c r="O3"/>
  <c r="O4" l="1"/>
  <c r="P3"/>
  <c r="P4" l="1"/>
  <c r="Q3"/>
  <c r="Q4" l="1"/>
  <c r="R3"/>
  <c r="R4" l="1"/>
  <c r="S3"/>
  <c r="S4" l="1"/>
  <c r="T3"/>
  <c r="T4" l="1"/>
  <c r="U3"/>
  <c r="U4" l="1"/>
  <c r="V3"/>
  <c r="V4" l="1"/>
  <c r="W3"/>
  <c r="W4" l="1"/>
  <c r="X3"/>
  <c r="X4" l="1"/>
  <c r="Y3"/>
  <c r="Y4" l="1"/>
  <c r="Z3"/>
  <c r="Z4" l="1"/>
  <c r="AA3"/>
  <c r="AA4" l="1"/>
  <c r="AB3"/>
  <c r="AB4" l="1"/>
  <c r="AC3"/>
  <c r="AC4" l="1"/>
  <c r="AD3"/>
  <c r="AD4" l="1"/>
  <c r="AE3"/>
  <c r="AE4" l="1"/>
  <c r="AF3"/>
  <c r="AF4" l="1"/>
  <c r="AG3"/>
  <c r="AH3" l="1"/>
  <c r="AG4"/>
  <c r="AH4" l="1"/>
  <c r="AI3"/>
  <c r="AI4" l="1"/>
  <c r="AJ3"/>
  <c r="AJ4" s="1"/>
  <c r="F3" i="24" l="1"/>
  <c r="G3" l="1"/>
  <c r="G4" s="1"/>
  <c r="F4"/>
  <c r="H3" l="1"/>
  <c r="H4" s="1"/>
  <c r="I3" l="1"/>
  <c r="J3" s="1"/>
  <c r="I4" l="1"/>
  <c r="J4"/>
  <c r="K3"/>
  <c r="K4" l="1"/>
  <c r="L3"/>
  <c r="L4" l="1"/>
  <c r="M3"/>
  <c r="M4" l="1"/>
  <c r="N3"/>
  <c r="N4" l="1"/>
  <c r="O3"/>
  <c r="O4" l="1"/>
  <c r="P3"/>
  <c r="P4" l="1"/>
  <c r="Q3"/>
  <c r="Q4" l="1"/>
  <c r="R3"/>
  <c r="R4" l="1"/>
  <c r="S3"/>
  <c r="S4" l="1"/>
  <c r="T3"/>
  <c r="T4" l="1"/>
  <c r="U3"/>
  <c r="U4" l="1"/>
  <c r="V3"/>
  <c r="V4" l="1"/>
  <c r="W3"/>
  <c r="W4" l="1"/>
  <c r="X3"/>
  <c r="X4" l="1"/>
  <c r="Y3"/>
  <c r="Y4" l="1"/>
  <c r="Z3"/>
  <c r="Z4" l="1"/>
  <c r="AA3"/>
  <c r="AA4" l="1"/>
  <c r="AB3"/>
  <c r="AB4" l="1"/>
  <c r="AC3"/>
  <c r="AC4" l="1"/>
  <c r="AD3"/>
  <c r="AD4" l="1"/>
  <c r="AE3"/>
  <c r="AE4" l="1"/>
  <c r="AF3"/>
  <c r="AF4" l="1"/>
  <c r="AG3"/>
  <c r="AG4" l="1"/>
  <c r="AH3"/>
  <c r="AI3" l="1"/>
  <c r="AH4"/>
  <c r="AI4" l="1"/>
  <c r="AJ3"/>
  <c r="AJ4" s="1"/>
  <c r="F3" i="26" l="1"/>
  <c r="F4" l="1"/>
  <c r="G3"/>
  <c r="G4" s="1"/>
  <c r="H3" l="1"/>
  <c r="H4" l="1"/>
  <c r="I3"/>
  <c r="I4" l="1"/>
  <c r="J3"/>
  <c r="J4" l="1"/>
  <c r="K3"/>
  <c r="K4" l="1"/>
  <c r="L3"/>
  <c r="L4" l="1"/>
  <c r="M3"/>
  <c r="M4" l="1"/>
  <c r="N3"/>
  <c r="N4" l="1"/>
  <c r="O3"/>
  <c r="O4" l="1"/>
  <c r="P3"/>
  <c r="P4" l="1"/>
  <c r="Q3"/>
  <c r="Q4" l="1"/>
  <c r="R3"/>
  <c r="R4" l="1"/>
  <c r="S3"/>
  <c r="S4" l="1"/>
  <c r="T3"/>
  <c r="T4" l="1"/>
  <c r="U3"/>
  <c r="U4" l="1"/>
  <c r="V3"/>
  <c r="V4" l="1"/>
  <c r="W3"/>
  <c r="W4" l="1"/>
  <c r="X3"/>
  <c r="X4" l="1"/>
  <c r="Y3"/>
  <c r="Y4" l="1"/>
  <c r="Z3"/>
  <c r="Z4" l="1"/>
  <c r="AA3"/>
  <c r="AA4" l="1"/>
  <c r="AB3"/>
  <c r="AB4" l="1"/>
  <c r="AC3"/>
  <c r="AC4" l="1"/>
  <c r="AD3"/>
  <c r="AD4" l="1"/>
  <c r="AE3"/>
  <c r="AE4" l="1"/>
  <c r="AF3"/>
  <c r="AF4" l="1"/>
  <c r="AG3"/>
  <c r="AH3" l="1"/>
  <c r="AG4"/>
  <c r="AH4" l="1"/>
  <c r="AI3"/>
  <c r="AJ3" l="1"/>
  <c r="AI4"/>
  <c r="AJ4" l="1"/>
  <c r="F3" i="27"/>
  <c r="G3" l="1"/>
  <c r="G4" s="1"/>
  <c r="F4"/>
  <c r="H3" l="1"/>
  <c r="H4" s="1"/>
  <c r="I3" l="1"/>
  <c r="J3" s="1"/>
  <c r="I4" l="1"/>
  <c r="J4"/>
  <c r="K3"/>
  <c r="K4" l="1"/>
  <c r="L3"/>
  <c r="L4" l="1"/>
  <c r="M3"/>
  <c r="M4" l="1"/>
  <c r="N3"/>
  <c r="N4" l="1"/>
  <c r="O3"/>
  <c r="O4" l="1"/>
  <c r="P3"/>
  <c r="P4" l="1"/>
  <c r="Q3"/>
  <c r="Q4" l="1"/>
  <c r="R3"/>
  <c r="R4" l="1"/>
  <c r="S3"/>
  <c r="S4" l="1"/>
  <c r="T3"/>
  <c r="T4" l="1"/>
  <c r="U3"/>
  <c r="U4" l="1"/>
  <c r="V3"/>
  <c r="V4" l="1"/>
  <c r="W3"/>
  <c r="W4" l="1"/>
  <c r="X3"/>
  <c r="X4" l="1"/>
  <c r="Y3"/>
  <c r="Y4" l="1"/>
  <c r="Z3"/>
  <c r="Z4" l="1"/>
  <c r="AA3"/>
  <c r="AA4" l="1"/>
  <c r="AB3"/>
  <c r="AB4" l="1"/>
  <c r="AC3"/>
  <c r="AC4" l="1"/>
  <c r="AD3"/>
  <c r="AD4" l="1"/>
  <c r="AE3"/>
  <c r="AE4" l="1"/>
  <c r="AF3"/>
  <c r="AF4" l="1"/>
  <c r="AG3"/>
  <c r="AG4" l="1"/>
  <c r="AH3"/>
  <c r="AI3" l="1"/>
  <c r="AH4"/>
  <c r="AI4" l="1"/>
  <c r="AJ3"/>
  <c r="AJ4" s="1"/>
  <c r="F3" i="28" l="1"/>
  <c r="F4" l="1"/>
  <c r="G3"/>
  <c r="G4" s="1"/>
  <c r="H3" l="1"/>
  <c r="H4" l="1"/>
  <c r="I3"/>
  <c r="I4" l="1"/>
  <c r="J3"/>
  <c r="J4" l="1"/>
  <c r="K3"/>
  <c r="K4" l="1"/>
  <c r="L3"/>
  <c r="L4" l="1"/>
  <c r="M3"/>
  <c r="M4" l="1"/>
  <c r="N3"/>
  <c r="N4" l="1"/>
  <c r="O3"/>
  <c r="O4" l="1"/>
  <c r="P3"/>
  <c r="Q3" l="1"/>
  <c r="P4"/>
  <c r="R3" l="1"/>
  <c r="Q4"/>
  <c r="S3" l="1"/>
  <c r="R4"/>
  <c r="S4" l="1"/>
  <c r="T3"/>
  <c r="T4" l="1"/>
  <c r="U3"/>
  <c r="U4" l="1"/>
  <c r="V3"/>
  <c r="W3" l="1"/>
  <c r="V4"/>
  <c r="X3" l="1"/>
  <c r="W4"/>
  <c r="Y3" l="1"/>
  <c r="X4"/>
  <c r="Z3" l="1"/>
  <c r="Y4"/>
  <c r="AA3" l="1"/>
  <c r="Z4"/>
  <c r="AA4" l="1"/>
  <c r="AB3"/>
  <c r="AB4" l="1"/>
  <c r="AC3"/>
  <c r="AD3" l="1"/>
  <c r="AC4"/>
  <c r="AE3" l="1"/>
  <c r="AD4"/>
  <c r="AF3" l="1"/>
  <c r="AE4"/>
  <c r="AG3" l="1"/>
  <c r="AF4"/>
  <c r="AH3" l="1"/>
  <c r="AG4"/>
  <c r="AH4" l="1"/>
  <c r="AI3"/>
  <c r="AJ3" l="1"/>
  <c r="AJ4" s="1"/>
  <c r="AI4"/>
  <c r="F3" i="29" l="1"/>
  <c r="G3" l="1"/>
  <c r="G4" s="1"/>
  <c r="F4"/>
  <c r="H3" l="1"/>
  <c r="H4" s="1"/>
  <c r="I3" l="1"/>
  <c r="J3" s="1"/>
  <c r="I4" l="1"/>
  <c r="J4"/>
  <c r="K3"/>
  <c r="K4" l="1"/>
  <c r="L3"/>
  <c r="M3" l="1"/>
  <c r="L4"/>
  <c r="M4" l="1"/>
  <c r="N3"/>
  <c r="N4" l="1"/>
  <c r="O3"/>
  <c r="P3" l="1"/>
  <c r="O4"/>
  <c r="Q3" l="1"/>
  <c r="P4"/>
  <c r="R3" l="1"/>
  <c r="Q4"/>
  <c r="S3" l="1"/>
  <c r="R4"/>
  <c r="S4" l="1"/>
  <c r="T3"/>
  <c r="T4" l="1"/>
  <c r="U3"/>
  <c r="U4" l="1"/>
  <c r="V3"/>
  <c r="W3" l="1"/>
  <c r="V4"/>
  <c r="W4" l="1"/>
  <c r="X3"/>
  <c r="X4" l="1"/>
  <c r="Y3"/>
  <c r="Y4" l="1"/>
  <c r="Z3"/>
  <c r="Z4" l="1"/>
  <c r="AA3"/>
  <c r="AA4" l="1"/>
  <c r="AB3"/>
  <c r="AB4" l="1"/>
  <c r="AC3"/>
  <c r="AD3" l="1"/>
  <c r="AC4"/>
  <c r="AE3" l="1"/>
  <c r="AD4"/>
  <c r="AE4" l="1"/>
  <c r="AF3"/>
  <c r="AG3" l="1"/>
  <c r="AF4"/>
  <c r="AH3" l="1"/>
  <c r="AG4"/>
  <c r="AH4" l="1"/>
  <c r="AI3"/>
  <c r="AJ3" l="1"/>
  <c r="AJ4" s="1"/>
  <c r="AI4"/>
  <c r="F3" i="30" l="1"/>
  <c r="F4" l="1"/>
  <c r="G3"/>
  <c r="G4" s="1"/>
  <c r="H3" l="1"/>
  <c r="H4" l="1"/>
  <c r="I3"/>
  <c r="I4" l="1"/>
  <c r="J3"/>
  <c r="J4" l="1"/>
  <c r="K3"/>
  <c r="L3" l="1"/>
  <c r="K4"/>
  <c r="L4" l="1"/>
  <c r="M3"/>
  <c r="N3" l="1"/>
  <c r="M4"/>
  <c r="N4" l="1"/>
  <c r="O3"/>
  <c r="P3" l="1"/>
  <c r="O4"/>
  <c r="Q3" l="1"/>
  <c r="P4"/>
  <c r="R3" l="1"/>
  <c r="Q4"/>
  <c r="S3" l="1"/>
  <c r="R4"/>
  <c r="T3" l="1"/>
  <c r="S4"/>
  <c r="U3" l="1"/>
  <c r="T4"/>
  <c r="U4" l="1"/>
  <c r="V3"/>
  <c r="W3" l="1"/>
  <c r="V4"/>
  <c r="W4" l="1"/>
  <c r="X3"/>
  <c r="X4" l="1"/>
  <c r="Y3"/>
  <c r="Y4" l="1"/>
  <c r="Z3"/>
  <c r="AA3" l="1"/>
  <c r="Z4"/>
  <c r="AB3" l="1"/>
  <c r="AA4"/>
  <c r="AB4" l="1"/>
  <c r="AC3"/>
  <c r="AD3" l="1"/>
  <c r="AC4"/>
  <c r="AE3" l="1"/>
  <c r="AD4"/>
  <c r="AE4" l="1"/>
  <c r="AF3"/>
  <c r="AF4" l="1"/>
  <c r="AG3"/>
  <c r="AG4" l="1"/>
  <c r="AH3"/>
  <c r="AH4" l="1"/>
  <c r="AI3"/>
  <c r="AI4" l="1"/>
  <c r="AJ3"/>
  <c r="AJ4" s="1"/>
  <c r="F3" i="31" l="1"/>
  <c r="G3" l="1"/>
  <c r="G4" s="1"/>
  <c r="F4"/>
  <c r="H3" l="1"/>
  <c r="H4" l="1"/>
  <c r="I3"/>
  <c r="I4" l="1"/>
  <c r="J3"/>
  <c r="J4" l="1"/>
  <c r="K3"/>
  <c r="L3" l="1"/>
  <c r="K4"/>
  <c r="M3" l="1"/>
  <c r="L4"/>
  <c r="M4" l="1"/>
  <c r="N3"/>
  <c r="N4" l="1"/>
  <c r="O3"/>
  <c r="O4" l="1"/>
  <c r="P3"/>
  <c r="P4" l="1"/>
  <c r="Q3"/>
  <c r="Q4" l="1"/>
  <c r="R3"/>
  <c r="S3" l="1"/>
  <c r="R4"/>
  <c r="T3" l="1"/>
  <c r="S4"/>
  <c r="T4" l="1"/>
  <c r="U3"/>
  <c r="U4" l="1"/>
  <c r="V3"/>
  <c r="V4" l="1"/>
  <c r="W3"/>
  <c r="W4" l="1"/>
  <c r="X3"/>
  <c r="X4" l="1"/>
  <c r="Y3"/>
  <c r="Z3" l="1"/>
  <c r="Y4"/>
  <c r="AA3" l="1"/>
  <c r="Z4"/>
  <c r="AB3" l="1"/>
  <c r="AA4"/>
  <c r="AC3" l="1"/>
  <c r="AB4"/>
  <c r="AD3" l="1"/>
  <c r="AC4"/>
  <c r="AE3" l="1"/>
  <c r="AD4"/>
  <c r="AF3" l="1"/>
  <c r="AE4"/>
  <c r="AF4" l="1"/>
  <c r="AG3"/>
  <c r="AH3" l="1"/>
  <c r="AG4"/>
  <c r="AH4" l="1"/>
  <c r="AI3"/>
  <c r="AI4" l="1"/>
  <c r="AJ3"/>
  <c r="AJ4" s="1"/>
</calcChain>
</file>

<file path=xl/sharedStrings.xml><?xml version="1.0" encoding="utf-8"?>
<sst xmlns="http://schemas.openxmlformats.org/spreadsheetml/2006/main" count="329" uniqueCount="92">
  <si>
    <t>税金支払</t>
    <rPh sb="0" eb="2">
      <t>ゼイキン</t>
    </rPh>
    <rPh sb="2" eb="4">
      <t>シハライ</t>
    </rPh>
    <phoneticPr fontId="2"/>
  </si>
  <si>
    <t>合計</t>
    <rPh sb="0" eb="2">
      <t>ゴウケイ</t>
    </rPh>
    <phoneticPr fontId="2"/>
  </si>
  <si>
    <t>支手決済</t>
    <rPh sb="0" eb="1">
      <t>シ</t>
    </rPh>
    <rPh sb="1" eb="2">
      <t>テ</t>
    </rPh>
    <rPh sb="2" eb="4">
      <t>ケッサイ</t>
    </rPh>
    <phoneticPr fontId="2"/>
  </si>
  <si>
    <t>リース料</t>
    <rPh sb="3" eb="4">
      <t>リョウ</t>
    </rPh>
    <phoneticPr fontId="2"/>
  </si>
  <si>
    <t>(単位：千円）</t>
    <rPh sb="1" eb="3">
      <t>タンイ</t>
    </rPh>
    <rPh sb="4" eb="6">
      <t>センエン</t>
    </rPh>
    <phoneticPr fontId="2"/>
  </si>
  <si>
    <t>日</t>
    <rPh sb="0" eb="1">
      <t>ヒ</t>
    </rPh>
    <phoneticPr fontId="2"/>
  </si>
  <si>
    <t>科目</t>
    <rPh sb="0" eb="2">
      <t>カモク</t>
    </rPh>
    <phoneticPr fontId="2"/>
  </si>
  <si>
    <t>（単位：千円）</t>
    <phoneticPr fontId="2"/>
  </si>
  <si>
    <t>収　　　　　　　入</t>
    <rPh sb="0" eb="1">
      <t>オサム</t>
    </rPh>
    <rPh sb="8" eb="9">
      <t>イリ</t>
    </rPh>
    <phoneticPr fontId="2"/>
  </si>
  <si>
    <t>支　　　　　　　出</t>
    <rPh sb="0" eb="1">
      <t>ササ</t>
    </rPh>
    <rPh sb="8" eb="9">
      <t>デ</t>
    </rPh>
    <phoneticPr fontId="2"/>
  </si>
  <si>
    <t>営業収入</t>
    <rPh sb="0" eb="2">
      <t>エイギョウ</t>
    </rPh>
    <rPh sb="2" eb="4">
      <t>シュウニュウ</t>
    </rPh>
    <phoneticPr fontId="2"/>
  </si>
  <si>
    <t>受取手形割引</t>
    <rPh sb="0" eb="2">
      <t>ウケトリ</t>
    </rPh>
    <rPh sb="2" eb="4">
      <t>テガタ</t>
    </rPh>
    <rPh sb="4" eb="6">
      <t>ワリビキ</t>
    </rPh>
    <phoneticPr fontId="2"/>
  </si>
  <si>
    <t>営業支出</t>
    <rPh sb="0" eb="2">
      <t>エイギョウ</t>
    </rPh>
    <rPh sb="2" eb="4">
      <t>シシュツ</t>
    </rPh>
    <phoneticPr fontId="2"/>
  </si>
  <si>
    <t>買掛金支払</t>
    <rPh sb="0" eb="3">
      <t>カイカケキン</t>
    </rPh>
    <rPh sb="3" eb="5">
      <t>シハライ</t>
    </rPh>
    <phoneticPr fontId="2"/>
  </si>
  <si>
    <t>金融支出</t>
    <rPh sb="0" eb="2">
      <t>キンユウ</t>
    </rPh>
    <rPh sb="2" eb="4">
      <t>シシュツ</t>
    </rPh>
    <phoneticPr fontId="2"/>
  </si>
  <si>
    <t>その他利息</t>
    <rPh sb="2" eb="3">
      <t>タ</t>
    </rPh>
    <rPh sb="3" eb="5">
      <t>リソク</t>
    </rPh>
    <phoneticPr fontId="2"/>
  </si>
  <si>
    <t>役員等個人借入金返済</t>
    <rPh sb="0" eb="2">
      <t>ヤクイン</t>
    </rPh>
    <rPh sb="2" eb="3">
      <t>トウ</t>
    </rPh>
    <rPh sb="3" eb="5">
      <t>コジン</t>
    </rPh>
    <rPh sb="5" eb="7">
      <t>カリイレ</t>
    </rPh>
    <rPh sb="7" eb="8">
      <t>キン</t>
    </rPh>
    <rPh sb="8" eb="10">
      <t>ヘンサイ</t>
    </rPh>
    <phoneticPr fontId="2"/>
  </si>
  <si>
    <t>その他元金返済</t>
    <rPh sb="2" eb="3">
      <t>タ</t>
    </rPh>
    <rPh sb="3" eb="5">
      <t>モトキン</t>
    </rPh>
    <rPh sb="5" eb="7">
      <t>ヘンサイ</t>
    </rPh>
    <phoneticPr fontId="2"/>
  </si>
  <si>
    <t>外注費支払</t>
    <rPh sb="0" eb="3">
      <t>ガイチュウヒ</t>
    </rPh>
    <rPh sb="3" eb="5">
      <t>シハライ</t>
    </rPh>
    <phoneticPr fontId="2"/>
  </si>
  <si>
    <t>給与支払</t>
    <rPh sb="0" eb="2">
      <t>キュウヨ</t>
    </rPh>
    <rPh sb="2" eb="4">
      <t>シハライ</t>
    </rPh>
    <phoneticPr fontId="2"/>
  </si>
  <si>
    <t>その他販売管理費</t>
    <rPh sb="2" eb="3">
      <t>タ</t>
    </rPh>
    <rPh sb="3" eb="5">
      <t>ハンバイ</t>
    </rPh>
    <rPh sb="5" eb="8">
      <t>カンリヒ</t>
    </rPh>
    <phoneticPr fontId="2"/>
  </si>
  <si>
    <t>電気・ガス・電話・水道</t>
    <rPh sb="9" eb="11">
      <t>スイドウ</t>
    </rPh>
    <phoneticPr fontId="2"/>
  </si>
  <si>
    <t>損害保険料</t>
    <rPh sb="0" eb="2">
      <t>ソンガイ</t>
    </rPh>
    <rPh sb="2" eb="5">
      <t>ホケンリョウ</t>
    </rPh>
    <phoneticPr fontId="2"/>
  </si>
  <si>
    <t>生命保険料</t>
    <rPh sb="0" eb="2">
      <t>セイメイ</t>
    </rPh>
    <rPh sb="2" eb="5">
      <t>ホケンリョウ</t>
    </rPh>
    <phoneticPr fontId="2"/>
  </si>
  <si>
    <t>その他支出金</t>
    <rPh sb="2" eb="3">
      <t>タ</t>
    </rPh>
    <rPh sb="3" eb="6">
      <t>シシュツキン</t>
    </rPh>
    <phoneticPr fontId="2"/>
  </si>
  <si>
    <t>その他金融機関</t>
    <rPh sb="2" eb="3">
      <t>タ</t>
    </rPh>
    <rPh sb="3" eb="5">
      <t>キンユウ</t>
    </rPh>
    <rPh sb="5" eb="7">
      <t>キカン</t>
    </rPh>
    <phoneticPr fontId="2"/>
  </si>
  <si>
    <t>代表者等個人</t>
    <rPh sb="0" eb="4">
      <t>ダイヒョウシャナド</t>
    </rPh>
    <rPh sb="4" eb="6">
      <t>コジン</t>
    </rPh>
    <phoneticPr fontId="2"/>
  </si>
  <si>
    <t>前月繰越(現金・預金）  (A)</t>
    <rPh sb="0" eb="2">
      <t>ゼンゲツ</t>
    </rPh>
    <rPh sb="2" eb="4">
      <t>クリコシ</t>
    </rPh>
    <rPh sb="5" eb="7">
      <t>ゲンキン</t>
    </rPh>
    <rPh sb="8" eb="10">
      <t>ヨキン</t>
    </rPh>
    <phoneticPr fontId="2"/>
  </si>
  <si>
    <t>収入合計          (B)</t>
    <rPh sb="0" eb="2">
      <t>シュウニュウ</t>
    </rPh>
    <rPh sb="2" eb="4">
      <t>ゴウケイ</t>
    </rPh>
    <phoneticPr fontId="2"/>
  </si>
  <si>
    <t>支出合計          (C)</t>
    <rPh sb="0" eb="2">
      <t>シシュツ</t>
    </rPh>
    <rPh sb="2" eb="4">
      <t>ゴウケイ</t>
    </rPh>
    <phoneticPr fontId="2"/>
  </si>
  <si>
    <t>収入合計          (B)</t>
    <phoneticPr fontId="2"/>
  </si>
  <si>
    <t>支出合計          (C)</t>
    <phoneticPr fontId="2"/>
  </si>
  <si>
    <t>前月繰越(現金・預金）  (A)</t>
    <phoneticPr fontId="2"/>
  </si>
  <si>
    <t>資　金　繰　計　画　表</t>
    <rPh sb="0" eb="1">
      <t>シ</t>
    </rPh>
    <rPh sb="2" eb="3">
      <t>キン</t>
    </rPh>
    <rPh sb="4" eb="5">
      <t>グ</t>
    </rPh>
    <rPh sb="6" eb="7">
      <t>ケイ</t>
    </rPh>
    <rPh sb="8" eb="9">
      <t>ガ</t>
    </rPh>
    <rPh sb="10" eb="11">
      <t>ヒョウ</t>
    </rPh>
    <phoneticPr fontId="2"/>
  </si>
  <si>
    <t>取引先　A</t>
    <rPh sb="0" eb="2">
      <t>トリヒキ</t>
    </rPh>
    <rPh sb="2" eb="3">
      <t>サキ</t>
    </rPh>
    <phoneticPr fontId="2"/>
  </si>
  <si>
    <t>取引先　B</t>
    <rPh sb="0" eb="2">
      <t>トリヒキ</t>
    </rPh>
    <rPh sb="2" eb="3">
      <t>サキ</t>
    </rPh>
    <phoneticPr fontId="2"/>
  </si>
  <si>
    <t>●●元金返済</t>
    <rPh sb="2" eb="4">
      <t>ガンキン</t>
    </rPh>
    <rPh sb="4" eb="6">
      <t>ヘンサイ</t>
    </rPh>
    <phoneticPr fontId="2"/>
  </si>
  <si>
    <t>●●利息</t>
    <rPh sb="2" eb="4">
      <t>リソク</t>
    </rPh>
    <phoneticPr fontId="2"/>
  </si>
  <si>
    <t>社会保険料</t>
    <phoneticPr fontId="2"/>
  </si>
  <si>
    <t>翌月繰越高　　（A）+（D）+（E）</t>
    <rPh sb="0" eb="2">
      <t>ヨクゲツ</t>
    </rPh>
    <rPh sb="2" eb="4">
      <t>クリコシ</t>
    </rPh>
    <rPh sb="4" eb="5">
      <t>ダカ</t>
    </rPh>
    <phoneticPr fontId="2"/>
  </si>
  <si>
    <t>借入</t>
    <rPh sb="0" eb="2">
      <t>カリイレ</t>
    </rPh>
    <phoneticPr fontId="2"/>
  </si>
  <si>
    <t>（E)</t>
    <phoneticPr fontId="2"/>
  </si>
  <si>
    <t>月次収支（D)　＝　収入(B)　-　支出(C)</t>
    <rPh sb="0" eb="1">
      <t>ゲツ</t>
    </rPh>
    <rPh sb="1" eb="2">
      <t>ジ</t>
    </rPh>
    <rPh sb="2" eb="4">
      <t>シュウシ</t>
    </rPh>
    <rPh sb="10" eb="12">
      <t>シュウニュウ</t>
    </rPh>
    <rPh sb="18" eb="20">
      <t>シシュツ</t>
    </rPh>
    <phoneticPr fontId="2"/>
  </si>
  <si>
    <t>（E)</t>
    <phoneticPr fontId="2"/>
  </si>
  <si>
    <t>日次収支（D)　＝　収入(B) － 支出(C)</t>
    <rPh sb="0" eb="2">
      <t>ニチジ</t>
    </rPh>
    <rPh sb="2" eb="4">
      <t>シュウシ</t>
    </rPh>
    <rPh sb="10" eb="12">
      <t>シュウニュウ</t>
    </rPh>
    <rPh sb="18" eb="20">
      <t>シシュツ</t>
    </rPh>
    <phoneticPr fontId="2"/>
  </si>
  <si>
    <t>　　翌日繰越高　　　　（A)+（D）+（E)　</t>
    <rPh sb="2" eb="4">
      <t>ヨクジツ</t>
    </rPh>
    <rPh sb="4" eb="6">
      <t>クリコシ</t>
    </rPh>
    <rPh sb="6" eb="7">
      <t>ダカ</t>
    </rPh>
    <phoneticPr fontId="2"/>
  </si>
  <si>
    <t>　　</t>
    <phoneticPr fontId="2"/>
  </si>
  <si>
    <t>日繰り資金繰り表</t>
    <rPh sb="0" eb="1">
      <t>ヒ</t>
    </rPh>
    <rPh sb="1" eb="2">
      <t>グ</t>
    </rPh>
    <rPh sb="3" eb="5">
      <t>シキン</t>
    </rPh>
    <rPh sb="5" eb="6">
      <t>グ</t>
    </rPh>
    <rPh sb="7" eb="8">
      <t>ヒョウ</t>
    </rPh>
    <phoneticPr fontId="2"/>
  </si>
  <si>
    <t>前月繰越(現金・預金）  (A)</t>
    <phoneticPr fontId="2"/>
  </si>
  <si>
    <t>収入合計          (B)</t>
    <phoneticPr fontId="2"/>
  </si>
  <si>
    <t>（E)</t>
    <phoneticPr fontId="2"/>
  </si>
  <si>
    <t>（単位：千円）</t>
    <phoneticPr fontId="2"/>
  </si>
  <si>
    <t>計画</t>
    <rPh sb="0" eb="2">
      <t>ケイカク</t>
    </rPh>
    <phoneticPr fontId="2"/>
  </si>
  <si>
    <t>実績</t>
    <rPh sb="0" eb="2">
      <t>ジッセキ</t>
    </rPh>
    <phoneticPr fontId="2"/>
  </si>
  <si>
    <t>差異</t>
    <rPh sb="0" eb="2">
      <t>サイ</t>
    </rPh>
    <phoneticPr fontId="2"/>
  </si>
  <si>
    <t>資金繰管理表</t>
    <rPh sb="0" eb="2">
      <t>シキン</t>
    </rPh>
    <rPh sb="2" eb="3">
      <t>グ</t>
    </rPh>
    <rPh sb="3" eb="5">
      <t>カンリ</t>
    </rPh>
    <rPh sb="5" eb="6">
      <t>ヒョウ</t>
    </rPh>
    <phoneticPr fontId="2"/>
  </si>
  <si>
    <t>（計画と実績対比）</t>
    <rPh sb="1" eb="3">
      <t>ケイカク</t>
    </rPh>
    <rPh sb="4" eb="6">
      <t>ジッセキ</t>
    </rPh>
    <rPh sb="6" eb="8">
      <t>タイヒ</t>
    </rPh>
    <phoneticPr fontId="2"/>
  </si>
  <si>
    <t>※実績数値は手入力下さい。</t>
    <rPh sb="1" eb="3">
      <t>ジッセキ</t>
    </rPh>
    <phoneticPr fontId="2"/>
  </si>
  <si>
    <t>源泉税</t>
    <phoneticPr fontId="2"/>
  </si>
  <si>
    <t>企業名</t>
    <rPh sb="0" eb="2">
      <t>キギョウ</t>
    </rPh>
    <rPh sb="2" eb="3">
      <t>メイ</t>
    </rPh>
    <phoneticPr fontId="2"/>
  </si>
  <si>
    <t xml:space="preserve">前月繰越(現金・預金）  </t>
    <phoneticPr fontId="2"/>
  </si>
  <si>
    <t>資金繰り管理表使用方法</t>
    <rPh sb="0" eb="2">
      <t>シキン</t>
    </rPh>
    <rPh sb="2" eb="3">
      <t>グ</t>
    </rPh>
    <rPh sb="4" eb="6">
      <t>カンリ</t>
    </rPh>
    <rPh sb="6" eb="7">
      <t>ヒョウ</t>
    </rPh>
    <rPh sb="7" eb="9">
      <t>シヨウ</t>
    </rPh>
    <rPh sb="9" eb="11">
      <t>ホウホウ</t>
    </rPh>
    <phoneticPr fontId="2"/>
  </si>
  <si>
    <t>使用方法</t>
    <rPh sb="0" eb="2">
      <t>シヨウ</t>
    </rPh>
    <rPh sb="2" eb="4">
      <t>ホウホウ</t>
    </rPh>
    <phoneticPr fontId="2"/>
  </si>
  <si>
    <t>①　下記へ計画開始年月、貴社企業名、計画前月末現預金残高の記入をお願いします。</t>
    <rPh sb="2" eb="4">
      <t>カキ</t>
    </rPh>
    <rPh sb="5" eb="7">
      <t>ケイカク</t>
    </rPh>
    <rPh sb="7" eb="9">
      <t>カイシ</t>
    </rPh>
    <rPh sb="9" eb="11">
      <t>ネンゲツ</t>
    </rPh>
    <rPh sb="12" eb="14">
      <t>キシャ</t>
    </rPh>
    <rPh sb="14" eb="16">
      <t>キギョウ</t>
    </rPh>
    <rPh sb="16" eb="17">
      <t>メイ</t>
    </rPh>
    <rPh sb="18" eb="20">
      <t>ケイカク</t>
    </rPh>
    <rPh sb="20" eb="22">
      <t>ゼンゲツ</t>
    </rPh>
    <rPh sb="22" eb="23">
      <t>マツ</t>
    </rPh>
    <rPh sb="23" eb="24">
      <t>ゲン</t>
    </rPh>
    <rPh sb="24" eb="26">
      <t>ヨキン</t>
    </rPh>
    <rPh sb="26" eb="28">
      <t>ザンダカ</t>
    </rPh>
    <rPh sb="29" eb="31">
      <t>キニュウ</t>
    </rPh>
    <rPh sb="33" eb="34">
      <t>ネガ</t>
    </rPh>
    <phoneticPr fontId="2"/>
  </si>
  <si>
    <t>千円</t>
    <rPh sb="0" eb="2">
      <t>センエン</t>
    </rPh>
    <phoneticPr fontId="2"/>
  </si>
  <si>
    <t>開始年月日　西暦</t>
    <rPh sb="0" eb="2">
      <t>カイシ</t>
    </rPh>
    <rPh sb="2" eb="5">
      <t>ネンガッピ</t>
    </rPh>
    <rPh sb="6" eb="8">
      <t>セイレキ</t>
    </rPh>
    <phoneticPr fontId="2"/>
  </si>
  <si>
    <t>②　月次シート「資金繰計画表」の科目欄に、管理しやすい項目を検討し入力して下さい。</t>
    <phoneticPr fontId="2"/>
  </si>
  <si>
    <t>　　　</t>
    <phoneticPr fontId="2"/>
  </si>
  <si>
    <t>　　　　　　　金融支出欄には、金融機関名等を入力して下さい。</t>
    <rPh sb="7" eb="9">
      <t>キンユウ</t>
    </rPh>
    <rPh sb="9" eb="11">
      <t>シシュツ</t>
    </rPh>
    <rPh sb="11" eb="12">
      <t>ラン</t>
    </rPh>
    <rPh sb="15" eb="17">
      <t>キンユウ</t>
    </rPh>
    <rPh sb="17" eb="19">
      <t>キカン</t>
    </rPh>
    <rPh sb="19" eb="20">
      <t>メイ</t>
    </rPh>
    <rPh sb="20" eb="21">
      <t>トウ</t>
    </rPh>
    <rPh sb="22" eb="24">
      <t>ニュウリョク</t>
    </rPh>
    <rPh sb="26" eb="27">
      <t>クダ</t>
    </rPh>
    <phoneticPr fontId="2"/>
  </si>
  <si>
    <t>　　■収入欄には、販売先・商品ごと等、貴社に合った項目を決めて入力して下さい。</t>
    <rPh sb="3" eb="5">
      <t>シュウニュウ</t>
    </rPh>
    <rPh sb="5" eb="6">
      <t>ラン</t>
    </rPh>
    <rPh sb="9" eb="11">
      <t>ハンバイ</t>
    </rPh>
    <rPh sb="11" eb="12">
      <t>サキ</t>
    </rPh>
    <rPh sb="13" eb="15">
      <t>ショウヒン</t>
    </rPh>
    <rPh sb="17" eb="18">
      <t>トウ</t>
    </rPh>
    <rPh sb="19" eb="21">
      <t>キシャ</t>
    </rPh>
    <phoneticPr fontId="2"/>
  </si>
  <si>
    <t>　　■支出欄の営業支出欄には、貴社の主要科目を入力してください。</t>
    <rPh sb="3" eb="5">
      <t>シシュツ</t>
    </rPh>
    <rPh sb="5" eb="6">
      <t>ラン</t>
    </rPh>
    <rPh sb="7" eb="9">
      <t>エイギョウ</t>
    </rPh>
    <rPh sb="9" eb="11">
      <t>シシュツ</t>
    </rPh>
    <rPh sb="11" eb="12">
      <t>ラン</t>
    </rPh>
    <rPh sb="15" eb="17">
      <t>キシャ</t>
    </rPh>
    <rPh sb="18" eb="20">
      <t>シュヨウ</t>
    </rPh>
    <rPh sb="20" eb="22">
      <t>カモク</t>
    </rPh>
    <rPh sb="23" eb="25">
      <t>ニュウリョク</t>
    </rPh>
    <phoneticPr fontId="2"/>
  </si>
  <si>
    <t>　　※日繰り「資金繰り表」については、先に入力した月次「資金繰計画表」の科目名が自動でコピーされます。</t>
    <rPh sb="3" eb="4">
      <t>ヒ</t>
    </rPh>
    <rPh sb="4" eb="5">
      <t>グ</t>
    </rPh>
    <rPh sb="7" eb="9">
      <t>シキン</t>
    </rPh>
    <rPh sb="9" eb="10">
      <t>グ</t>
    </rPh>
    <rPh sb="11" eb="12">
      <t>ヒョウ</t>
    </rPh>
    <rPh sb="19" eb="20">
      <t>サキ</t>
    </rPh>
    <rPh sb="21" eb="23">
      <t>ニュウリョク</t>
    </rPh>
    <rPh sb="25" eb="27">
      <t>ゲツジ</t>
    </rPh>
    <rPh sb="28" eb="30">
      <t>シキン</t>
    </rPh>
    <rPh sb="30" eb="31">
      <t>グ</t>
    </rPh>
    <rPh sb="31" eb="33">
      <t>ケイカク</t>
    </rPh>
    <phoneticPr fontId="2"/>
  </si>
  <si>
    <t>　日繰りの資金繰り計画を入力することで月次の資金繰り計画を自動的に作成する書式です。</t>
    <rPh sb="1" eb="2">
      <t>ヒ</t>
    </rPh>
    <rPh sb="2" eb="3">
      <t>グ</t>
    </rPh>
    <rPh sb="5" eb="7">
      <t>シキン</t>
    </rPh>
    <rPh sb="7" eb="8">
      <t>グ</t>
    </rPh>
    <rPh sb="9" eb="11">
      <t>ケイカク</t>
    </rPh>
    <rPh sb="12" eb="14">
      <t>ニュウリョク</t>
    </rPh>
    <rPh sb="26" eb="28">
      <t>ケイカク</t>
    </rPh>
    <rPh sb="37" eb="39">
      <t>ショシキ</t>
    </rPh>
    <phoneticPr fontId="2"/>
  </si>
  <si>
    <t>　本書式は、貴社の資金繰り管理に少しでもお役に立てるように作成したものです。</t>
    <rPh sb="1" eb="3">
      <t>ホンショ</t>
    </rPh>
    <rPh sb="3" eb="4">
      <t>シキ</t>
    </rPh>
    <rPh sb="6" eb="8">
      <t>キシャ</t>
    </rPh>
    <rPh sb="9" eb="12">
      <t>シキンク</t>
    </rPh>
    <rPh sb="13" eb="15">
      <t>カンリ</t>
    </rPh>
    <rPh sb="16" eb="17">
      <t>スコ</t>
    </rPh>
    <rPh sb="21" eb="22">
      <t>ヤク</t>
    </rPh>
    <rPh sb="23" eb="24">
      <t>タ</t>
    </rPh>
    <phoneticPr fontId="2"/>
  </si>
  <si>
    <t>　　今後1年間の日繰り資金繰り表を入力することで、資金繰り状況を把握し、貴社の事業計画</t>
    <rPh sb="2" eb="4">
      <t>コンゴ</t>
    </rPh>
    <rPh sb="5" eb="6">
      <t>ネン</t>
    </rPh>
    <rPh sb="6" eb="7">
      <t>カン</t>
    </rPh>
    <rPh sb="8" eb="9">
      <t>ヒ</t>
    </rPh>
    <rPh sb="9" eb="10">
      <t>グ</t>
    </rPh>
    <rPh sb="11" eb="13">
      <t>シキン</t>
    </rPh>
    <rPh sb="13" eb="14">
      <t>グ</t>
    </rPh>
    <rPh sb="15" eb="16">
      <t>ヒョウ</t>
    </rPh>
    <rPh sb="17" eb="19">
      <t>ニュウリョク</t>
    </rPh>
    <rPh sb="25" eb="27">
      <t>シキン</t>
    </rPh>
    <rPh sb="29" eb="30">
      <t>ジョウ</t>
    </rPh>
    <rPh sb="36" eb="38">
      <t>キシャ</t>
    </rPh>
    <rPh sb="39" eb="41">
      <t>ジギョウ</t>
    </rPh>
    <rPh sb="41" eb="43">
      <t>ケイカク</t>
    </rPh>
    <phoneticPr fontId="2"/>
  </si>
  <si>
    <t>　資金管理のために使用ください。</t>
    <rPh sb="9" eb="11">
      <t>シヨウ</t>
    </rPh>
    <phoneticPr fontId="2"/>
  </si>
  <si>
    <t>開始前月【現預金残高】</t>
    <rPh sb="0" eb="2">
      <t>カイシ</t>
    </rPh>
    <rPh sb="2" eb="4">
      <t>ゼンゲツ</t>
    </rPh>
    <rPh sb="5" eb="6">
      <t>ゲン</t>
    </rPh>
    <rPh sb="6" eb="8">
      <t>ヨキン</t>
    </rPh>
    <rPh sb="8" eb="10">
      <t>ザンダカ</t>
    </rPh>
    <phoneticPr fontId="2"/>
  </si>
  <si>
    <t>③　日繰り「資金繰り表」へ、各項目毎予想収支金額を入力して下さい。</t>
    <rPh sb="2" eb="3">
      <t>ヒ</t>
    </rPh>
    <rPh sb="3" eb="4">
      <t>グ</t>
    </rPh>
    <rPh sb="6" eb="8">
      <t>シキン</t>
    </rPh>
    <rPh sb="8" eb="9">
      <t>グ</t>
    </rPh>
    <rPh sb="10" eb="11">
      <t>ヒョウ</t>
    </rPh>
    <rPh sb="18" eb="20">
      <t>ヨソウ</t>
    </rPh>
    <rPh sb="20" eb="22">
      <t>シュウシ</t>
    </rPh>
    <rPh sb="22" eb="24">
      <t>キンガク</t>
    </rPh>
    <rPh sb="25" eb="27">
      <t>ニュウリョク</t>
    </rPh>
    <rPh sb="29" eb="30">
      <t>クダ</t>
    </rPh>
    <phoneticPr fontId="2"/>
  </si>
  <si>
    <t>　　※見通しが不明な月においては前月や前年度の数字を入力下さい。</t>
    <rPh sb="3" eb="5">
      <t>ミトオ</t>
    </rPh>
    <rPh sb="7" eb="9">
      <t>フメイ</t>
    </rPh>
    <rPh sb="10" eb="11">
      <t>ツキ</t>
    </rPh>
    <rPh sb="16" eb="18">
      <t>ゼンゲツ</t>
    </rPh>
    <rPh sb="19" eb="22">
      <t>ゼンネンド</t>
    </rPh>
    <rPh sb="23" eb="25">
      <t>スウジ</t>
    </rPh>
    <rPh sb="26" eb="28">
      <t>ニュウリョク</t>
    </rPh>
    <rPh sb="28" eb="29">
      <t>クダ</t>
    </rPh>
    <phoneticPr fontId="2"/>
  </si>
  <si>
    <t>　　１月目の入力が終わりましたら、翌月の入力と１年間の入力をお願いします。</t>
    <rPh sb="3" eb="4">
      <t>ツキ</t>
    </rPh>
    <rPh sb="4" eb="5">
      <t>メ</t>
    </rPh>
    <rPh sb="6" eb="8">
      <t>ニュウリョク</t>
    </rPh>
    <rPh sb="9" eb="10">
      <t>オ</t>
    </rPh>
    <rPh sb="17" eb="19">
      <t>ヨクゲツ</t>
    </rPh>
    <rPh sb="20" eb="22">
      <t>ニュウリョク</t>
    </rPh>
    <rPh sb="24" eb="26">
      <t>ネンカン</t>
    </rPh>
    <rPh sb="27" eb="29">
      <t>ニュウリョク</t>
    </rPh>
    <rPh sb="31" eb="32">
      <t>ネガ</t>
    </rPh>
    <phoneticPr fontId="2"/>
  </si>
  <si>
    <t>④　入力が終わりましたら、月次シート「資金繰計画表」に１年間の収支が記載されています。</t>
    <rPh sb="2" eb="4">
      <t>ニュウリョク</t>
    </rPh>
    <rPh sb="5" eb="6">
      <t>オ</t>
    </rPh>
    <rPh sb="28" eb="30">
      <t>ネンカン</t>
    </rPh>
    <rPh sb="31" eb="33">
      <t>シュウシ</t>
    </rPh>
    <rPh sb="34" eb="36">
      <t>キサイ</t>
    </rPh>
    <phoneticPr fontId="2"/>
  </si>
  <si>
    <t>　　資金繰り状況を把握し、貴社の事業計画・資金管理にご利用ください。</t>
    <rPh sb="21" eb="23">
      <t>シキン</t>
    </rPh>
    <rPh sb="23" eb="25">
      <t>カンリ</t>
    </rPh>
    <rPh sb="27" eb="29">
      <t>リヨウ</t>
    </rPh>
    <phoneticPr fontId="2"/>
  </si>
  <si>
    <t>③　最終シートに資金繰管理表（計画と実績対比）を載せてあります。</t>
    <rPh sb="2" eb="4">
      <t>サイシュウ</t>
    </rPh>
    <rPh sb="8" eb="10">
      <t>シキン</t>
    </rPh>
    <rPh sb="10" eb="11">
      <t>グ</t>
    </rPh>
    <rPh sb="11" eb="13">
      <t>カンリ</t>
    </rPh>
    <rPh sb="13" eb="14">
      <t>ヒョウ</t>
    </rPh>
    <rPh sb="15" eb="17">
      <t>ケイカク</t>
    </rPh>
    <rPh sb="18" eb="20">
      <t>ジッセキ</t>
    </rPh>
    <rPh sb="20" eb="22">
      <t>タイヒ</t>
    </rPh>
    <rPh sb="24" eb="25">
      <t>ノ</t>
    </rPh>
    <phoneticPr fontId="2"/>
  </si>
  <si>
    <t>　　計画と実績の乖離を把握する管理表です。</t>
    <rPh sb="2" eb="4">
      <t>ケイカク</t>
    </rPh>
    <rPh sb="5" eb="7">
      <t>ジッセキ</t>
    </rPh>
    <rPh sb="8" eb="10">
      <t>カイリ</t>
    </rPh>
    <rPh sb="11" eb="13">
      <t>ハアク</t>
    </rPh>
    <rPh sb="15" eb="17">
      <t>カンリ</t>
    </rPh>
    <rPh sb="17" eb="18">
      <t>ヒョウ</t>
    </rPh>
    <phoneticPr fontId="2"/>
  </si>
  <si>
    <t>　　実績数値を入力し、計画との差異を分析し事業にお役立て下さい。</t>
    <rPh sb="11" eb="13">
      <t>ケイカク</t>
    </rPh>
    <rPh sb="15" eb="17">
      <t>サイ</t>
    </rPh>
    <rPh sb="18" eb="20">
      <t>ブンセキ</t>
    </rPh>
    <rPh sb="21" eb="23">
      <t>ジギョウ</t>
    </rPh>
    <rPh sb="25" eb="27">
      <t>ヤクダ</t>
    </rPh>
    <rPh sb="28" eb="29">
      <t>クダ</t>
    </rPh>
    <phoneticPr fontId="2"/>
  </si>
  <si>
    <t>以上</t>
    <rPh sb="0" eb="2">
      <t>イジョウ</t>
    </rPh>
    <phoneticPr fontId="2"/>
  </si>
  <si>
    <t xml:space="preserve"> </t>
    <phoneticPr fontId="2"/>
  </si>
  <si>
    <t>　　※開始年月は西暦で【開始年/月/1日】と入力してください。</t>
    <rPh sb="3" eb="5">
      <t>カイシ</t>
    </rPh>
    <rPh sb="5" eb="7">
      <t>ネンゲツ</t>
    </rPh>
    <rPh sb="8" eb="10">
      <t>セイレキ</t>
    </rPh>
    <rPh sb="12" eb="14">
      <t>カイシ</t>
    </rPh>
    <rPh sb="14" eb="15">
      <t>ネン</t>
    </rPh>
    <rPh sb="16" eb="17">
      <t>ツキ</t>
    </rPh>
    <rPh sb="19" eb="20">
      <t>ニチ</t>
    </rPh>
    <phoneticPr fontId="2"/>
  </si>
  <si>
    <t>しずおか焼津信用金庫</t>
    <rPh sb="4" eb="6">
      <t>ヤイヅ</t>
    </rPh>
    <rPh sb="6" eb="8">
      <t>シンヨウ</t>
    </rPh>
    <rPh sb="8" eb="10">
      <t>キンコ</t>
    </rPh>
    <phoneticPr fontId="2"/>
  </si>
  <si>
    <t>静岡建設</t>
    <rPh sb="0" eb="2">
      <t>シズオカ</t>
    </rPh>
    <rPh sb="2" eb="4">
      <t>ケンセツ</t>
    </rPh>
    <phoneticPr fontId="2"/>
  </si>
  <si>
    <t>しずおか焼津元金返済</t>
    <rPh sb="4" eb="6">
      <t>ヤイヅ</t>
    </rPh>
    <rPh sb="6" eb="8">
      <t>モトキン</t>
    </rPh>
    <rPh sb="8" eb="10">
      <t>ヘンサイ</t>
    </rPh>
    <phoneticPr fontId="2"/>
  </si>
  <si>
    <t>しずおか焼津利息割引料</t>
    <rPh sb="4" eb="6">
      <t>ヤイヅ</t>
    </rPh>
    <rPh sb="6" eb="8">
      <t>リソク</t>
    </rPh>
    <rPh sb="8" eb="11">
      <t>ワリビキリョウ</t>
    </rPh>
    <phoneticPr fontId="2"/>
  </si>
</sst>
</file>

<file path=xl/styles.xml><?xml version="1.0" encoding="utf-8"?>
<styleSheet xmlns="http://schemas.openxmlformats.org/spreadsheetml/2006/main">
  <numFmts count="5">
    <numFmt numFmtId="41" formatCode="_ * #,##0_ ;_ * \-#,##0_ ;_ * &quot;-&quot;_ ;_ @_ "/>
    <numFmt numFmtId="176" formatCode="yyyy/m/d\ h:mm\ AM/PM"/>
    <numFmt numFmtId="177" formatCode="[$-F800]dddd\,\ mmmm\ dd\,\ yyyy"/>
    <numFmt numFmtId="178" formatCode="yyyy&quot;年&quot;m&quot;月&quot;;@"/>
    <numFmt numFmtId="179" formatCode="d&quot;日&quot;"/>
  </numFmts>
  <fonts count="3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b/>
      <sz val="18"/>
      <name val="ＭＳ Ｐゴシック"/>
      <family val="3"/>
      <charset val="128"/>
    </font>
    <font>
      <b/>
      <sz val="16"/>
      <name val="ＭＳ Ｐゴシック"/>
      <family val="3"/>
      <charset val="128"/>
    </font>
    <font>
      <u/>
      <sz val="11"/>
      <name val="ＭＳ Ｐゴシック"/>
      <family val="3"/>
      <charset val="128"/>
    </font>
    <font>
      <b/>
      <sz val="16"/>
      <name val="HG丸ｺﾞｼｯｸM-PRO"/>
      <family val="3"/>
      <charset val="128"/>
    </font>
    <font>
      <sz val="14"/>
      <name val="ＭＳ Ｐゴシック"/>
      <family val="3"/>
      <charset val="128"/>
    </font>
    <font>
      <b/>
      <sz val="11"/>
      <color indexed="10"/>
      <name val="ＭＳ Ｐゴシック"/>
      <family val="3"/>
      <charset val="128"/>
    </font>
    <font>
      <b/>
      <sz val="18"/>
      <name val="HG丸ｺﾞｼｯｸM-PRO"/>
      <family val="3"/>
      <charset val="128"/>
    </font>
    <font>
      <sz val="14"/>
      <color indexed="10"/>
      <name val="ＭＳ Ｐゴシック"/>
      <family val="3"/>
      <charset val="128"/>
    </font>
    <font>
      <sz val="10"/>
      <name val="HGSｺﾞｼｯｸE"/>
      <family val="3"/>
      <charset val="128"/>
    </font>
    <font>
      <sz val="10"/>
      <name val="ＭＳ Ｐ明朝"/>
      <family val="1"/>
      <charset val="128"/>
    </font>
    <font>
      <sz val="10"/>
      <name val="ＭＳ 明朝"/>
      <family val="1"/>
      <charset val="128"/>
    </font>
    <font>
      <sz val="9"/>
      <name val="ＭＳ 明朝"/>
      <family val="1"/>
      <charset val="128"/>
    </font>
    <font>
      <sz val="10"/>
      <name val="ＭＳ Ｐゴシック"/>
      <family val="3"/>
      <charset val="128"/>
      <scheme val="major"/>
    </font>
    <font>
      <sz val="12"/>
      <color theme="1" tint="0.14999847407452621"/>
      <name val="HG丸ｺﾞｼｯｸM-PRO"/>
      <family val="3"/>
      <charset val="128"/>
    </font>
    <font>
      <sz val="11"/>
      <color theme="1" tint="0.14999847407452621"/>
      <name val="ＭＳ Ｐゴシック"/>
      <family val="3"/>
      <charset val="128"/>
    </font>
    <font>
      <sz val="14"/>
      <color theme="1" tint="0.14999847407452621"/>
      <name val="HG丸ｺﾞｼｯｸM-PRO"/>
      <family val="3"/>
      <charset val="128"/>
    </font>
    <font>
      <sz val="12"/>
      <color theme="1" tint="0.14999847407452621"/>
      <name val="ＭＳ Ｐ明朝"/>
      <family val="1"/>
      <charset val="128"/>
    </font>
    <font>
      <sz val="11"/>
      <color theme="1" tint="0.14999847407452621"/>
      <name val="ＭＳ Ｐ明朝"/>
      <family val="1"/>
      <charset val="128"/>
    </font>
    <font>
      <sz val="10"/>
      <color theme="1" tint="0.14999847407452621"/>
      <name val="HG丸ｺﾞｼｯｸM-PRO"/>
      <family val="3"/>
      <charset val="128"/>
    </font>
    <font>
      <sz val="12"/>
      <color rgb="FFFF3300"/>
      <name val="HG丸ｺﾞｼｯｸM-PRO"/>
      <family val="3"/>
      <charset val="128"/>
    </font>
    <font>
      <sz val="11"/>
      <color theme="1" tint="0.14999847407452621"/>
      <name val="HG丸ｺﾞｼｯｸM-PRO"/>
      <family val="3"/>
      <charset val="128"/>
    </font>
    <font>
      <sz val="10"/>
      <color theme="1" tint="0.14999847407452621"/>
      <name val="HGSｺﾞｼｯｸE"/>
      <family val="3"/>
      <charset val="128"/>
    </font>
    <font>
      <b/>
      <sz val="16"/>
      <color theme="1" tint="0.34998626667073579"/>
      <name val="HG丸ｺﾞｼｯｸM-PRO"/>
      <family val="3"/>
      <charset val="128"/>
    </font>
  </fonts>
  <fills count="8">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theme="0" tint="-0.499984740745262"/>
      </left>
      <right style="thin">
        <color indexed="64"/>
      </right>
      <top style="thin">
        <color indexed="64"/>
      </top>
      <bottom style="medium">
        <color indexed="64"/>
      </bottom>
      <diagonal/>
    </border>
    <border>
      <left style="thin">
        <color indexed="64"/>
      </left>
      <right style="medium">
        <color theme="0" tint="-0.499984740745262"/>
      </right>
      <top style="thin">
        <color indexed="64"/>
      </top>
      <bottom style="medium">
        <color indexed="64"/>
      </bottom>
      <diagonal/>
    </border>
    <border>
      <left style="medium">
        <color theme="0" tint="-0.499984740745262"/>
      </left>
      <right style="thin">
        <color indexed="64"/>
      </right>
      <top/>
      <bottom style="thin">
        <color indexed="64"/>
      </bottom>
      <diagonal/>
    </border>
    <border>
      <left style="thin">
        <color indexed="64"/>
      </left>
      <right style="medium">
        <color theme="0" tint="-0.499984740745262"/>
      </right>
      <top/>
      <bottom style="thin">
        <color indexed="64"/>
      </bottom>
      <diagonal/>
    </border>
    <border>
      <left style="medium">
        <color theme="0" tint="-0.499984740745262"/>
      </left>
      <right style="thin">
        <color indexed="64"/>
      </right>
      <top style="thin">
        <color indexed="64"/>
      </top>
      <bottom style="thin">
        <color indexed="64"/>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style="thin">
        <color indexed="64"/>
      </right>
      <top style="thin">
        <color indexed="64"/>
      </top>
      <bottom style="double">
        <color indexed="64"/>
      </bottom>
      <diagonal/>
    </border>
    <border>
      <left style="thin">
        <color indexed="64"/>
      </left>
      <right style="medium">
        <color theme="0" tint="-0.499984740745262"/>
      </right>
      <top style="thin">
        <color indexed="64"/>
      </top>
      <bottom style="double">
        <color indexed="64"/>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n">
        <color indexed="64"/>
      </right>
      <top style="thin">
        <color indexed="64"/>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thin">
        <color indexed="64"/>
      </left>
      <right style="medium">
        <color theme="0" tint="-0.499984740745262"/>
      </right>
      <top style="thin">
        <color indexed="64"/>
      </top>
      <bottom style="medium">
        <color theme="0" tint="-0.499984740745262"/>
      </bottom>
      <diagonal/>
    </border>
    <border>
      <left style="medium">
        <color theme="0" tint="-0.499984740745262"/>
      </left>
      <right/>
      <top style="medium">
        <color theme="0" tint="-0.499984740745262"/>
      </top>
      <bottom style="thin">
        <color indexed="64"/>
      </bottom>
      <diagonal/>
    </border>
    <border>
      <left/>
      <right/>
      <top style="medium">
        <color theme="0" tint="-0.499984740745262"/>
      </top>
      <bottom style="thin">
        <color indexed="64"/>
      </bottom>
      <diagonal/>
    </border>
    <border>
      <left/>
      <right style="medium">
        <color theme="0" tint="-0.499984740745262"/>
      </right>
      <top style="medium">
        <color theme="0" tint="-0.499984740745262"/>
      </top>
      <bottom style="thin">
        <color indexed="64"/>
      </bottom>
      <diagonal/>
    </border>
  </borders>
  <cellStyleXfs count="2">
    <xf numFmtId="0" fontId="0" fillId="0" borderId="0"/>
    <xf numFmtId="38" fontId="1" fillId="0" borderId="0" applyFont="0" applyFill="0" applyBorder="0" applyAlignment="0" applyProtection="0"/>
  </cellStyleXfs>
  <cellXfs count="283">
    <xf numFmtId="0" fontId="0" fillId="0" borderId="0" xfId="0"/>
    <xf numFmtId="41" fontId="3" fillId="0" borderId="0" xfId="0" applyNumberFormat="1" applyFont="1" applyAlignment="1">
      <alignment vertical="center"/>
    </xf>
    <xf numFmtId="41" fontId="6" fillId="0" borderId="0" xfId="0" applyNumberFormat="1" applyFont="1" applyAlignment="1">
      <alignment horizontal="center" vertical="center"/>
    </xf>
    <xf numFmtId="41" fontId="3" fillId="0" borderId="0" xfId="0" applyNumberFormat="1" applyFont="1" applyFill="1" applyAlignment="1">
      <alignment vertical="center"/>
    </xf>
    <xf numFmtId="49" fontId="1" fillId="0" borderId="0" xfId="0" applyNumberFormat="1" applyFont="1" applyFill="1" applyAlignment="1">
      <alignment vertical="center"/>
    </xf>
    <xf numFmtId="41" fontId="5" fillId="0" borderId="0" xfId="0" applyNumberFormat="1" applyFont="1" applyAlignment="1">
      <alignment vertical="center"/>
    </xf>
    <xf numFmtId="41" fontId="6" fillId="0" borderId="0" xfId="0" applyNumberFormat="1" applyFont="1" applyFill="1" applyBorder="1" applyAlignment="1" applyProtection="1">
      <alignment horizontal="right" vertical="center"/>
    </xf>
    <xf numFmtId="41" fontId="5" fillId="0" borderId="0" xfId="0" applyNumberFormat="1" applyFont="1" applyFill="1" applyBorder="1" applyAlignment="1" applyProtection="1">
      <alignment horizontal="right" vertical="center"/>
    </xf>
    <xf numFmtId="41" fontId="8" fillId="0" borderId="0" xfId="0" applyNumberFormat="1" applyFont="1" applyFill="1" applyAlignment="1" applyProtection="1">
      <alignment horizontal="left" vertical="center"/>
    </xf>
    <xf numFmtId="41" fontId="6" fillId="0" borderId="0" xfId="0" applyNumberFormat="1" applyFont="1" applyFill="1" applyAlignment="1" applyProtection="1">
      <alignment horizontal="left" vertical="center"/>
    </xf>
    <xf numFmtId="41" fontId="5" fillId="0" borderId="1" xfId="0" applyNumberFormat="1" applyFont="1" applyBorder="1" applyAlignment="1">
      <alignment vertical="center" shrinkToFit="1"/>
    </xf>
    <xf numFmtId="41" fontId="5" fillId="0" borderId="2" xfId="0" applyNumberFormat="1" applyFont="1" applyFill="1" applyBorder="1" applyAlignment="1">
      <alignment horizontal="center" vertical="center" shrinkToFit="1"/>
    </xf>
    <xf numFmtId="41" fontId="7" fillId="0" borderId="0" xfId="0" applyNumberFormat="1" applyFont="1" applyFill="1" applyBorder="1" applyAlignment="1" applyProtection="1">
      <alignment horizontal="center" vertical="center"/>
    </xf>
    <xf numFmtId="41" fontId="3" fillId="0" borderId="0" xfId="0" applyNumberFormat="1" applyFont="1" applyFill="1" applyBorder="1" applyAlignment="1">
      <alignment vertical="center"/>
    </xf>
    <xf numFmtId="41" fontId="5" fillId="0" borderId="0" xfId="0" applyNumberFormat="1" applyFont="1" applyFill="1" applyBorder="1" applyAlignment="1">
      <alignment vertical="center" shrinkToFit="1"/>
    </xf>
    <xf numFmtId="41" fontId="3" fillId="0" borderId="0" xfId="0" applyNumberFormat="1" applyFont="1" applyAlignment="1">
      <alignment vertical="center" shrinkToFit="1"/>
    </xf>
    <xf numFmtId="41" fontId="3" fillId="0" borderId="0" xfId="0" applyNumberFormat="1" applyFont="1" applyFill="1" applyAlignment="1">
      <alignment vertical="center" shrinkToFit="1"/>
    </xf>
    <xf numFmtId="41" fontId="5" fillId="0" borderId="0" xfId="0" applyNumberFormat="1" applyFont="1" applyFill="1" applyBorder="1" applyAlignment="1" applyProtection="1">
      <alignment horizontal="center" vertical="center" textRotation="255" shrinkToFit="1"/>
    </xf>
    <xf numFmtId="41" fontId="5" fillId="0" borderId="0" xfId="0" applyNumberFormat="1" applyFont="1" applyFill="1" applyBorder="1" applyAlignment="1" applyProtection="1">
      <alignment horizontal="center" vertical="center" shrinkToFit="1"/>
    </xf>
    <xf numFmtId="41" fontId="1" fillId="0" borderId="0" xfId="0" applyNumberFormat="1" applyFont="1" applyFill="1" applyAlignment="1" applyProtection="1">
      <alignment horizontal="left" vertical="center"/>
    </xf>
    <xf numFmtId="57" fontId="1" fillId="0" borderId="0" xfId="0" applyNumberFormat="1" applyFont="1" applyFill="1" applyAlignment="1" applyProtection="1">
      <alignment horizontal="left" vertical="center"/>
    </xf>
    <xf numFmtId="41" fontId="3" fillId="0" borderId="0" xfId="0" applyNumberFormat="1" applyFont="1" applyFill="1" applyAlignment="1" applyProtection="1">
      <alignment horizontal="left" vertical="center"/>
    </xf>
    <xf numFmtId="41" fontId="6" fillId="0" borderId="0" xfId="0" applyNumberFormat="1" applyFont="1" applyFill="1" applyAlignment="1">
      <alignment horizontal="center" vertical="center"/>
    </xf>
    <xf numFmtId="41" fontId="1" fillId="0" borderId="1" xfId="0" applyNumberFormat="1" applyFont="1" applyFill="1" applyBorder="1" applyAlignment="1" applyProtection="1">
      <alignment horizontal="center" vertical="center"/>
    </xf>
    <xf numFmtId="41" fontId="5" fillId="0" borderId="0" xfId="0" applyNumberFormat="1" applyFont="1" applyFill="1" applyBorder="1" applyAlignment="1" applyProtection="1">
      <alignment horizontal="left" vertical="center"/>
    </xf>
    <xf numFmtId="41" fontId="5" fillId="0" borderId="2" xfId="0" applyNumberFormat="1" applyFont="1" applyBorder="1" applyAlignment="1">
      <alignment vertical="center" shrinkToFit="1"/>
    </xf>
    <xf numFmtId="41" fontId="5" fillId="0" borderId="3" xfId="0" applyNumberFormat="1" applyFont="1" applyFill="1" applyBorder="1" applyAlignment="1">
      <alignment horizontal="center" vertical="center" shrinkToFit="1"/>
    </xf>
    <xf numFmtId="41" fontId="5" fillId="0" borderId="4" xfId="0" applyNumberFormat="1" applyFont="1" applyFill="1" applyBorder="1" applyAlignment="1">
      <alignment horizontal="center" vertical="center" shrinkToFit="1"/>
    </xf>
    <xf numFmtId="41" fontId="5" fillId="0" borderId="5" xfId="0" applyNumberFormat="1" applyFont="1" applyBorder="1" applyAlignment="1">
      <alignment vertical="center" shrinkToFit="1"/>
    </xf>
    <xf numFmtId="41" fontId="5" fillId="0" borderId="4" xfId="0" applyNumberFormat="1" applyFont="1" applyBorder="1" applyAlignment="1">
      <alignment vertical="center" shrinkToFit="1"/>
    </xf>
    <xf numFmtId="41" fontId="5" fillId="0" borderId="6" xfId="0" applyNumberFormat="1" applyFont="1" applyBorder="1" applyAlignment="1">
      <alignment vertical="center" shrinkToFit="1"/>
    </xf>
    <xf numFmtId="41" fontId="5" fillId="0" borderId="7" xfId="0" applyNumberFormat="1" applyFont="1" applyFill="1" applyBorder="1" applyAlignment="1">
      <alignment vertical="center" shrinkToFit="1"/>
    </xf>
    <xf numFmtId="41" fontId="5" fillId="0" borderId="8" xfId="0" applyNumberFormat="1" applyFont="1" applyFill="1" applyBorder="1" applyAlignment="1">
      <alignment vertical="center" shrinkToFit="1"/>
    </xf>
    <xf numFmtId="41" fontId="5" fillId="0" borderId="9" xfId="0" applyNumberFormat="1" applyFont="1" applyFill="1" applyBorder="1" applyAlignment="1">
      <alignment vertical="center" shrinkToFit="1"/>
    </xf>
    <xf numFmtId="41" fontId="5" fillId="0" borderId="10" xfId="0" applyNumberFormat="1" applyFont="1" applyFill="1" applyBorder="1" applyAlignment="1">
      <alignment vertical="center" shrinkToFit="1"/>
    </xf>
    <xf numFmtId="41" fontId="5" fillId="0" borderId="11" xfId="0" applyNumberFormat="1" applyFont="1" applyBorder="1" applyAlignment="1">
      <alignment vertical="center" shrinkToFit="1"/>
    </xf>
    <xf numFmtId="41" fontId="5" fillId="0" borderId="12" xfId="0" applyNumberFormat="1" applyFont="1" applyFill="1" applyBorder="1" applyAlignment="1">
      <alignment vertical="center" shrinkToFit="1"/>
    </xf>
    <xf numFmtId="41" fontId="5" fillId="0" borderId="0" xfId="0" applyNumberFormat="1" applyFont="1" applyFill="1" applyBorder="1" applyAlignment="1" applyProtection="1">
      <alignment horizontal="center" vertical="center"/>
    </xf>
    <xf numFmtId="0" fontId="3" fillId="0" borderId="2" xfId="0" applyNumberFormat="1" applyFont="1" applyFill="1" applyBorder="1" applyAlignment="1">
      <alignment horizontal="center" vertical="center" shrinkToFit="1"/>
    </xf>
    <xf numFmtId="41" fontId="5" fillId="0" borderId="1" xfId="0" applyNumberFormat="1" applyFont="1" applyFill="1" applyBorder="1" applyAlignment="1" applyProtection="1">
      <alignment horizontal="left" vertical="center" shrinkToFit="1"/>
      <protection locked="0"/>
    </xf>
    <xf numFmtId="41" fontId="5" fillId="0" borderId="2" xfId="0" applyNumberFormat="1" applyFont="1" applyFill="1" applyBorder="1" applyAlignment="1" applyProtection="1">
      <alignment horizontal="left" vertical="center" shrinkToFit="1"/>
      <protection locked="0"/>
    </xf>
    <xf numFmtId="41" fontId="5" fillId="0" borderId="1" xfId="0" applyNumberFormat="1" applyFont="1" applyFill="1" applyBorder="1" applyAlignment="1" applyProtection="1">
      <alignment vertical="center" shrinkToFit="1"/>
      <protection locked="0"/>
    </xf>
    <xf numFmtId="41" fontId="5" fillId="2" borderId="1" xfId="0" applyNumberFormat="1" applyFont="1" applyFill="1" applyBorder="1" applyAlignment="1" applyProtection="1">
      <alignment vertical="center" shrinkToFit="1"/>
      <protection locked="0"/>
    </xf>
    <xf numFmtId="41" fontId="5" fillId="2" borderId="13" xfId="0" applyNumberFormat="1" applyFont="1" applyFill="1" applyBorder="1" applyAlignment="1" applyProtection="1">
      <alignment vertical="center" shrinkToFit="1"/>
      <protection locked="0"/>
    </xf>
    <xf numFmtId="41" fontId="5" fillId="0" borderId="13" xfId="0" applyNumberFormat="1" applyFont="1" applyFill="1" applyBorder="1" applyAlignment="1" applyProtection="1">
      <alignment vertical="center" shrinkToFit="1"/>
      <protection locked="0"/>
    </xf>
    <xf numFmtId="41" fontId="5" fillId="2" borderId="11" xfId="0" applyNumberFormat="1" applyFont="1" applyFill="1" applyBorder="1" applyAlignment="1" applyProtection="1">
      <alignment vertical="center" shrinkToFit="1"/>
      <protection locked="0"/>
    </xf>
    <xf numFmtId="41" fontId="5" fillId="2" borderId="14" xfId="0" applyNumberFormat="1" applyFont="1" applyFill="1" applyBorder="1" applyAlignment="1" applyProtection="1">
      <alignment vertical="center" shrinkToFit="1"/>
      <protection locked="0"/>
    </xf>
    <xf numFmtId="41" fontId="5" fillId="2" borderId="2" xfId="0" applyNumberFormat="1" applyFont="1" applyFill="1" applyBorder="1" applyAlignment="1" applyProtection="1">
      <alignment vertical="center" shrinkToFit="1"/>
      <protection locked="0"/>
    </xf>
    <xf numFmtId="41" fontId="5" fillId="2" borderId="3" xfId="0" applyNumberFormat="1" applyFont="1" applyFill="1" applyBorder="1" applyAlignment="1" applyProtection="1">
      <alignment vertical="center" shrinkToFit="1"/>
      <protection locked="0"/>
    </xf>
    <xf numFmtId="41" fontId="5" fillId="0" borderId="2" xfId="0" applyNumberFormat="1" applyFont="1" applyFill="1" applyBorder="1" applyAlignment="1" applyProtection="1">
      <alignment vertical="center" shrinkToFit="1"/>
      <protection locked="0"/>
    </xf>
    <xf numFmtId="41" fontId="5" fillId="0" borderId="3" xfId="0" applyNumberFormat="1" applyFont="1" applyFill="1" applyBorder="1" applyAlignment="1" applyProtection="1">
      <alignment vertical="center" shrinkToFit="1"/>
      <protection locked="0"/>
    </xf>
    <xf numFmtId="41" fontId="5" fillId="0" borderId="15" xfId="0" applyNumberFormat="1" applyFont="1" applyFill="1" applyBorder="1" applyAlignment="1">
      <alignment vertical="center" shrinkToFit="1"/>
    </xf>
    <xf numFmtId="41" fontId="6" fillId="0" borderId="0" xfId="0" applyNumberFormat="1" applyFont="1" applyAlignment="1" applyProtection="1">
      <alignment horizontal="center" vertical="center"/>
      <protection locked="0"/>
    </xf>
    <xf numFmtId="41" fontId="3" fillId="0" borderId="0" xfId="0" applyNumberFormat="1" applyFont="1" applyAlignment="1" applyProtection="1">
      <alignment vertical="center"/>
      <protection locked="0"/>
    </xf>
    <xf numFmtId="41" fontId="3" fillId="0" borderId="0" xfId="0" applyNumberFormat="1" applyFont="1" applyAlignment="1" applyProtection="1">
      <alignment vertical="center" shrinkToFit="1"/>
      <protection locked="0"/>
    </xf>
    <xf numFmtId="41" fontId="3" fillId="0" borderId="0" xfId="0" applyNumberFormat="1" applyFont="1" applyFill="1" applyAlignment="1" applyProtection="1">
      <alignment vertical="center" shrinkToFit="1"/>
      <protection locked="0"/>
    </xf>
    <xf numFmtId="41" fontId="4" fillId="0" borderId="0" xfId="0" applyNumberFormat="1" applyFont="1" applyAlignment="1">
      <alignment horizontal="center" vertical="center"/>
    </xf>
    <xf numFmtId="0" fontId="3" fillId="3" borderId="2" xfId="0" applyNumberFormat="1" applyFont="1" applyFill="1" applyBorder="1" applyAlignment="1">
      <alignment horizontal="center" vertical="center"/>
    </xf>
    <xf numFmtId="41" fontId="5" fillId="0" borderId="13" xfId="0" applyNumberFormat="1" applyFont="1" applyFill="1" applyBorder="1" applyAlignment="1" applyProtection="1">
      <alignment horizontal="left" vertical="center" shrinkToFit="1"/>
    </xf>
    <xf numFmtId="49" fontId="5" fillId="4" borderId="16" xfId="0" applyNumberFormat="1" applyFont="1" applyFill="1" applyBorder="1" applyAlignment="1" applyProtection="1">
      <alignment horizontal="center" vertical="center"/>
    </xf>
    <xf numFmtId="41" fontId="1" fillId="0" borderId="1" xfId="0" applyNumberFormat="1" applyFont="1" applyFill="1" applyBorder="1" applyAlignment="1" applyProtection="1">
      <alignment horizontal="center" vertical="center"/>
      <protection locked="0"/>
    </xf>
    <xf numFmtId="41" fontId="11" fillId="0" borderId="17" xfId="0" applyNumberFormat="1" applyFont="1" applyBorder="1" applyAlignment="1" applyProtection="1">
      <alignment horizontal="center" vertical="center"/>
      <protection locked="0"/>
    </xf>
    <xf numFmtId="41" fontId="12" fillId="0" borderId="0" xfId="0" applyNumberFormat="1" applyFont="1" applyFill="1" applyAlignment="1" applyProtection="1">
      <alignment horizontal="left" vertical="center"/>
    </xf>
    <xf numFmtId="49" fontId="10" fillId="0" borderId="0" xfId="0" applyNumberFormat="1" applyFont="1" applyFill="1" applyBorder="1" applyAlignment="1" applyProtection="1">
      <alignment horizontal="center" vertical="center"/>
      <protection locked="0"/>
    </xf>
    <xf numFmtId="41" fontId="3" fillId="0" borderId="0" xfId="0" applyNumberFormat="1" applyFont="1" applyFill="1" applyAlignment="1" applyProtection="1">
      <alignment vertical="center"/>
      <protection locked="0"/>
    </xf>
    <xf numFmtId="49" fontId="1" fillId="0" borderId="0" xfId="0" applyNumberFormat="1" applyFont="1" applyFill="1" applyAlignment="1" applyProtection="1">
      <alignment vertical="center"/>
      <protection locked="0"/>
    </xf>
    <xf numFmtId="41" fontId="3" fillId="0" borderId="0" xfId="0" applyNumberFormat="1" applyFont="1" applyFill="1" applyBorder="1" applyAlignment="1" applyProtection="1">
      <alignment vertical="center"/>
      <protection locked="0"/>
    </xf>
    <xf numFmtId="41" fontId="7" fillId="0" borderId="0" xfId="0" applyNumberFormat="1" applyFont="1" applyFill="1" applyBorder="1" applyAlignment="1" applyProtection="1">
      <alignment horizontal="center" vertical="center"/>
      <protection locked="0"/>
    </xf>
    <xf numFmtId="41" fontId="6" fillId="0" borderId="0" xfId="0" applyNumberFormat="1" applyFont="1" applyFill="1" applyBorder="1" applyAlignment="1" applyProtection="1">
      <alignment horizontal="left" vertical="center"/>
      <protection locked="0"/>
    </xf>
    <xf numFmtId="41" fontId="6" fillId="0" borderId="0" xfId="0"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protection locked="0"/>
    </xf>
    <xf numFmtId="176" fontId="3" fillId="0" borderId="0" xfId="0" applyNumberFormat="1" applyFont="1" applyFill="1" applyBorder="1" applyAlignment="1" applyProtection="1">
      <alignment horizontal="center" vertical="center"/>
      <protection locked="0"/>
    </xf>
    <xf numFmtId="41" fontId="8" fillId="0" borderId="0" xfId="0" applyNumberFormat="1" applyFont="1" applyFill="1" applyAlignment="1" applyProtection="1">
      <alignment horizontal="left" vertical="center"/>
      <protection locked="0"/>
    </xf>
    <xf numFmtId="41" fontId="6" fillId="0" borderId="0" xfId="0" applyNumberFormat="1" applyFont="1" applyFill="1" applyAlignment="1" applyProtection="1">
      <alignment horizontal="left" vertical="center"/>
      <protection locked="0"/>
    </xf>
    <xf numFmtId="41" fontId="5" fillId="0" borderId="0" xfId="0" applyNumberFormat="1" applyFont="1" applyFill="1" applyBorder="1" applyAlignment="1" applyProtection="1">
      <alignment horizontal="center" vertical="center"/>
      <protection locked="0"/>
    </xf>
    <xf numFmtId="41" fontId="5" fillId="0" borderId="0" xfId="0" applyNumberFormat="1" applyFont="1" applyFill="1" applyBorder="1" applyAlignment="1" applyProtection="1">
      <alignment horizontal="center" vertical="center" shrinkToFit="1"/>
      <protection locked="0"/>
    </xf>
    <xf numFmtId="41" fontId="5" fillId="0" borderId="0" xfId="0" applyNumberFormat="1" applyFont="1" applyFill="1" applyBorder="1" applyAlignment="1" applyProtection="1">
      <alignment horizontal="center" vertical="center" textRotation="255" shrinkToFit="1"/>
      <protection locked="0"/>
    </xf>
    <xf numFmtId="41" fontId="6" fillId="0" borderId="0" xfId="0" applyNumberFormat="1" applyFont="1" applyFill="1" applyAlignment="1" applyProtection="1">
      <alignment horizontal="center" vertical="center"/>
      <protection locked="0"/>
    </xf>
    <xf numFmtId="41" fontId="5" fillId="0" borderId="3" xfId="0" applyNumberFormat="1" applyFont="1" applyFill="1" applyBorder="1" applyAlignment="1" applyProtection="1">
      <alignment horizontal="left" vertical="center" shrinkToFit="1"/>
    </xf>
    <xf numFmtId="178" fontId="5" fillId="0" borderId="1" xfId="0" applyNumberFormat="1" applyFont="1" applyFill="1" applyBorder="1" applyAlignment="1" applyProtection="1">
      <alignment horizontal="center" vertical="center"/>
    </xf>
    <xf numFmtId="0" fontId="15" fillId="5" borderId="1" xfId="0" applyFont="1" applyFill="1" applyBorder="1" applyAlignment="1">
      <alignment horizontal="center" vertical="center"/>
    </xf>
    <xf numFmtId="179" fontId="4" fillId="0" borderId="0" xfId="0" applyNumberFormat="1" applyFont="1" applyAlignment="1">
      <alignment horizontal="center" vertical="center"/>
    </xf>
    <xf numFmtId="41" fontId="5" fillId="0" borderId="18" xfId="0" applyNumberFormat="1" applyFont="1" applyFill="1" applyBorder="1" applyAlignment="1">
      <alignment horizontal="center" vertical="center" shrinkToFit="1"/>
    </xf>
    <xf numFmtId="41" fontId="5" fillId="0" borderId="19" xfId="0" applyNumberFormat="1" applyFont="1" applyFill="1" applyBorder="1" applyAlignment="1" applyProtection="1">
      <alignment vertical="center" shrinkToFit="1"/>
      <protection locked="0"/>
    </xf>
    <xf numFmtId="41" fontId="16" fillId="0" borderId="1" xfId="0" applyNumberFormat="1" applyFont="1" applyFill="1" applyBorder="1" applyAlignment="1" applyProtection="1">
      <alignment vertical="center"/>
    </xf>
    <xf numFmtId="41" fontId="16" fillId="2" borderId="20" xfId="0" applyNumberFormat="1" applyFont="1" applyFill="1" applyBorder="1" applyAlignment="1" applyProtection="1">
      <alignment vertical="center"/>
    </xf>
    <xf numFmtId="41" fontId="16" fillId="0" borderId="2" xfId="0" applyNumberFormat="1" applyFont="1" applyFill="1" applyBorder="1" applyAlignment="1" applyProtection="1">
      <alignment vertical="center"/>
    </xf>
    <xf numFmtId="41" fontId="16" fillId="0" borderId="0" xfId="0" applyNumberFormat="1" applyFont="1" applyFill="1" applyBorder="1" applyAlignment="1" applyProtection="1">
      <alignment vertical="center"/>
    </xf>
    <xf numFmtId="41" fontId="16" fillId="0" borderId="0" xfId="0" applyNumberFormat="1" applyFont="1" applyFill="1" applyBorder="1" applyAlignment="1">
      <alignment vertical="center"/>
    </xf>
    <xf numFmtId="41" fontId="16" fillId="2" borderId="1" xfId="0" applyNumberFormat="1" applyFont="1" applyFill="1" applyBorder="1" applyAlignment="1" applyProtection="1">
      <alignment vertical="center"/>
    </xf>
    <xf numFmtId="41" fontId="16" fillId="6" borderId="1" xfId="0" applyNumberFormat="1" applyFont="1" applyFill="1" applyBorder="1" applyAlignment="1" applyProtection="1">
      <alignment vertical="center"/>
    </xf>
    <xf numFmtId="41" fontId="16" fillId="6" borderId="2" xfId="0" applyNumberFormat="1" applyFont="1" applyFill="1" applyBorder="1" applyAlignment="1" applyProtection="1">
      <alignment vertical="center"/>
    </xf>
    <xf numFmtId="0" fontId="3" fillId="6" borderId="2" xfId="0" applyNumberFormat="1" applyFont="1" applyFill="1" applyBorder="1" applyAlignment="1">
      <alignment horizontal="center" vertical="center"/>
    </xf>
    <xf numFmtId="41" fontId="6" fillId="0" borderId="0" xfId="0" applyNumberFormat="1" applyFont="1" applyFill="1" applyBorder="1" applyAlignment="1">
      <alignment horizontal="center" vertical="center"/>
    </xf>
    <xf numFmtId="49" fontId="5" fillId="0" borderId="38" xfId="0" applyNumberFormat="1" applyFont="1" applyFill="1" applyBorder="1" applyAlignment="1" applyProtection="1">
      <alignment horizontal="center" vertical="center"/>
    </xf>
    <xf numFmtId="49" fontId="5" fillId="0" borderId="39" xfId="0" applyNumberFormat="1" applyFont="1" applyFill="1" applyBorder="1" applyAlignment="1" applyProtection="1">
      <alignment horizontal="center" vertical="center"/>
    </xf>
    <xf numFmtId="41" fontId="17" fillId="0" borderId="0" xfId="0" applyNumberFormat="1" applyFont="1" applyFill="1" applyAlignment="1" applyProtection="1">
      <alignment vertical="center"/>
      <protection locked="0"/>
    </xf>
    <xf numFmtId="179" fontId="19" fillId="5" borderId="1" xfId="0" applyNumberFormat="1" applyFont="1" applyFill="1" applyBorder="1" applyAlignment="1">
      <alignment horizontal="center" vertical="center"/>
    </xf>
    <xf numFmtId="0" fontId="20" fillId="5" borderId="0" xfId="0" applyFont="1" applyFill="1" applyBorder="1"/>
    <xf numFmtId="0" fontId="21" fillId="0" borderId="0" xfId="0" applyFont="1"/>
    <xf numFmtId="0" fontId="20" fillId="0" borderId="0" xfId="0" applyFont="1" applyAlignment="1">
      <alignment horizontal="right"/>
    </xf>
    <xf numFmtId="0" fontId="20" fillId="0" borderId="0" xfId="0" applyFont="1"/>
    <xf numFmtId="0" fontId="22" fillId="0" borderId="21" xfId="0" applyFont="1" applyBorder="1" applyAlignment="1">
      <alignment horizontal="center"/>
    </xf>
    <xf numFmtId="0" fontId="22" fillId="0" borderId="0" xfId="0" applyFont="1" applyBorder="1" applyAlignment="1">
      <alignment horizontal="center"/>
    </xf>
    <xf numFmtId="0" fontId="21" fillId="0" borderId="0" xfId="0" applyFont="1" applyBorder="1"/>
    <xf numFmtId="0" fontId="21" fillId="0" borderId="22" xfId="0" applyFont="1" applyBorder="1"/>
    <xf numFmtId="0" fontId="20" fillId="0" borderId="21" xfId="0" applyFont="1" applyBorder="1" applyAlignment="1">
      <alignment horizontal="right"/>
    </xf>
    <xf numFmtId="0" fontId="20" fillId="0" borderId="0" xfId="0" applyFont="1" applyBorder="1"/>
    <xf numFmtId="0" fontId="23" fillId="5" borderId="0" xfId="0" applyFont="1" applyFill="1" applyBorder="1"/>
    <xf numFmtId="0" fontId="24" fillId="5" borderId="0" xfId="0" applyFont="1" applyFill="1" applyBorder="1"/>
    <xf numFmtId="0" fontId="21" fillId="5" borderId="0" xfId="0" applyFont="1" applyFill="1" applyBorder="1"/>
    <xf numFmtId="0" fontId="20" fillId="0" borderId="17" xfId="0" applyFont="1" applyBorder="1"/>
    <xf numFmtId="0" fontId="20" fillId="0" borderId="23" xfId="0" applyFont="1" applyBorder="1"/>
    <xf numFmtId="0" fontId="21" fillId="0" borderId="23" xfId="0" applyFont="1" applyBorder="1"/>
    <xf numFmtId="0" fontId="25" fillId="0" borderId="0" xfId="0" applyFont="1" applyBorder="1"/>
    <xf numFmtId="0" fontId="20" fillId="0" borderId="0" xfId="0" applyFont="1" applyBorder="1" applyAlignment="1">
      <alignment horizontal="right"/>
    </xf>
    <xf numFmtId="0" fontId="20" fillId="0" borderId="3" xfId="0" applyFont="1" applyBorder="1" applyAlignment="1">
      <alignment horizontal="right"/>
    </xf>
    <xf numFmtId="0" fontId="21" fillId="0" borderId="17" xfId="0" applyFont="1" applyBorder="1"/>
    <xf numFmtId="0" fontId="21" fillId="0" borderId="18" xfId="0" applyFont="1" applyBorder="1"/>
    <xf numFmtId="0" fontId="21" fillId="0" borderId="0" xfId="0" applyFont="1" applyAlignment="1">
      <alignment horizontal="right"/>
    </xf>
    <xf numFmtId="0" fontId="26" fillId="5" borderId="0" xfId="0" applyFont="1" applyFill="1" applyBorder="1"/>
    <xf numFmtId="0" fontId="27" fillId="0" borderId="0" xfId="0" applyFont="1" applyBorder="1"/>
    <xf numFmtId="38" fontId="21" fillId="6" borderId="23" xfId="1" applyFont="1" applyFill="1" applyBorder="1" applyProtection="1">
      <protection locked="0"/>
    </xf>
    <xf numFmtId="41" fontId="5" fillId="7" borderId="24" xfId="0" applyNumberFormat="1" applyFont="1" applyFill="1" applyBorder="1" applyAlignment="1" applyProtection="1">
      <alignment horizontal="center" vertical="center" shrinkToFit="1"/>
    </xf>
    <xf numFmtId="41" fontId="18" fillId="3" borderId="40" xfId="0" applyNumberFormat="1" applyFont="1" applyFill="1" applyBorder="1" applyAlignment="1" applyProtection="1">
      <alignment vertical="center"/>
    </xf>
    <xf numFmtId="41" fontId="18" fillId="3" borderId="2" xfId="0" applyNumberFormat="1" applyFont="1" applyFill="1" applyBorder="1" applyAlignment="1" applyProtection="1">
      <alignment vertical="center"/>
      <protection locked="0"/>
    </xf>
    <xf numFmtId="41" fontId="18" fillId="3" borderId="41" xfId="0" applyNumberFormat="1" applyFont="1" applyFill="1" applyBorder="1" applyAlignment="1" applyProtection="1">
      <alignment vertical="center"/>
    </xf>
    <xf numFmtId="41" fontId="18" fillId="3" borderId="2" xfId="0" applyNumberFormat="1" applyFont="1" applyFill="1" applyBorder="1" applyAlignment="1" applyProtection="1">
      <alignment vertical="center"/>
    </xf>
    <xf numFmtId="41" fontId="18" fillId="0" borderId="42" xfId="0" applyNumberFormat="1" applyFont="1" applyFill="1" applyBorder="1" applyAlignment="1" applyProtection="1">
      <alignment vertical="center"/>
    </xf>
    <xf numFmtId="41" fontId="18" fillId="4" borderId="1" xfId="0" applyNumberFormat="1" applyFont="1" applyFill="1" applyBorder="1" applyAlignment="1" applyProtection="1">
      <alignment vertical="center"/>
      <protection locked="0"/>
    </xf>
    <xf numFmtId="41" fontId="18" fillId="0" borderId="43" xfId="0" applyNumberFormat="1" applyFont="1" applyFill="1" applyBorder="1" applyAlignment="1" applyProtection="1">
      <alignment vertical="center"/>
    </xf>
    <xf numFmtId="41" fontId="18" fillId="2" borderId="44" xfId="0" applyNumberFormat="1" applyFont="1" applyFill="1" applyBorder="1" applyAlignment="1" applyProtection="1">
      <alignment vertical="center"/>
    </xf>
    <xf numFmtId="41" fontId="18" fillId="2" borderId="20" xfId="0" applyNumberFormat="1" applyFont="1" applyFill="1" applyBorder="1" applyAlignment="1" applyProtection="1">
      <alignment vertical="center"/>
    </xf>
    <xf numFmtId="41" fontId="18" fillId="2" borderId="45" xfId="0" applyNumberFormat="1" applyFont="1" applyFill="1" applyBorder="1" applyAlignment="1" applyProtection="1">
      <alignment vertical="center"/>
    </xf>
    <xf numFmtId="41" fontId="18" fillId="0" borderId="40" xfId="0" applyNumberFormat="1" applyFont="1" applyFill="1" applyBorder="1" applyAlignment="1" applyProtection="1">
      <alignment vertical="center"/>
    </xf>
    <xf numFmtId="41" fontId="18" fillId="4" borderId="2" xfId="0" applyNumberFormat="1" applyFont="1" applyFill="1" applyBorder="1" applyAlignment="1" applyProtection="1">
      <alignment vertical="center"/>
      <protection locked="0"/>
    </xf>
    <xf numFmtId="41" fontId="18" fillId="0" borderId="41" xfId="0" applyNumberFormat="1" applyFont="1" applyFill="1" applyBorder="1" applyAlignment="1" applyProtection="1">
      <alignment vertical="center"/>
    </xf>
    <xf numFmtId="41" fontId="18" fillId="0" borderId="46" xfId="0" applyNumberFormat="1" applyFont="1" applyFill="1" applyBorder="1" applyAlignment="1" applyProtection="1">
      <alignment vertical="center"/>
      <protection locked="0"/>
    </xf>
    <xf numFmtId="41" fontId="18" fillId="0" borderId="0" xfId="0" applyNumberFormat="1" applyFont="1" applyFill="1" applyBorder="1" applyAlignment="1" applyProtection="1">
      <alignment vertical="center"/>
      <protection locked="0"/>
    </xf>
    <xf numFmtId="41" fontId="18" fillId="0" borderId="47" xfId="0" applyNumberFormat="1" applyFont="1" applyFill="1" applyBorder="1" applyAlignment="1" applyProtection="1">
      <alignment vertical="center"/>
      <protection locked="0"/>
    </xf>
    <xf numFmtId="41" fontId="18" fillId="2" borderId="42" xfId="0" applyNumberFormat="1" applyFont="1" applyFill="1" applyBorder="1" applyAlignment="1" applyProtection="1">
      <alignment vertical="center"/>
    </xf>
    <xf numFmtId="41" fontId="18" fillId="2" borderId="1" xfId="0" applyNumberFormat="1" applyFont="1" applyFill="1" applyBorder="1" applyAlignment="1" applyProtection="1">
      <alignment vertical="center"/>
      <protection locked="0"/>
    </xf>
    <xf numFmtId="41" fontId="18" fillId="2" borderId="43" xfId="0" applyNumberFormat="1" applyFont="1" applyFill="1" applyBorder="1" applyAlignment="1" applyProtection="1">
      <alignment vertical="center"/>
    </xf>
    <xf numFmtId="41" fontId="18" fillId="3" borderId="48" xfId="0" applyNumberFormat="1" applyFont="1" applyFill="1" applyBorder="1" applyAlignment="1" applyProtection="1">
      <alignment vertical="center"/>
    </xf>
    <xf numFmtId="41" fontId="18" fillId="3" borderId="49" xfId="0" applyNumberFormat="1" applyFont="1" applyFill="1" applyBorder="1" applyAlignment="1" applyProtection="1">
      <alignment vertical="center"/>
    </xf>
    <xf numFmtId="41" fontId="18" fillId="3" borderId="50" xfId="0" applyNumberFormat="1" applyFont="1" applyFill="1" applyBorder="1" applyAlignment="1" applyProtection="1">
      <alignment vertical="center"/>
    </xf>
    <xf numFmtId="179" fontId="3" fillId="5" borderId="25" xfId="0" applyNumberFormat="1" applyFont="1" applyFill="1" applyBorder="1" applyAlignment="1" applyProtection="1">
      <alignment horizontal="center" vertical="center"/>
    </xf>
    <xf numFmtId="179" fontId="3" fillId="5" borderId="1" xfId="0" applyNumberFormat="1" applyFont="1" applyFill="1" applyBorder="1" applyAlignment="1" applyProtection="1">
      <alignment horizontal="center" vertical="center"/>
    </xf>
    <xf numFmtId="0" fontId="15" fillId="5" borderId="1" xfId="0" applyFont="1" applyFill="1" applyBorder="1" applyAlignment="1" applyProtection="1">
      <alignment horizontal="center" vertical="center"/>
    </xf>
    <xf numFmtId="41" fontId="11" fillId="0" borderId="17" xfId="0" applyNumberFormat="1" applyFont="1" applyBorder="1" applyAlignment="1" applyProtection="1">
      <alignment horizontal="center" vertical="center"/>
    </xf>
    <xf numFmtId="41" fontId="5" fillId="0" borderId="1" xfId="0" applyNumberFormat="1" applyFont="1" applyFill="1" applyBorder="1" applyAlignment="1" applyProtection="1">
      <alignment horizontal="left" vertical="center" shrinkToFit="1"/>
      <protection locked="0"/>
    </xf>
    <xf numFmtId="0" fontId="22" fillId="0" borderId="14" xfId="0" applyFont="1" applyBorder="1" applyAlignment="1">
      <alignment horizontal="center"/>
    </xf>
    <xf numFmtId="0" fontId="22" fillId="0" borderId="26" xfId="0" applyFont="1" applyBorder="1" applyAlignment="1">
      <alignment horizontal="center"/>
    </xf>
    <xf numFmtId="0" fontId="22" fillId="0" borderId="25" xfId="0" applyFont="1" applyBorder="1" applyAlignment="1">
      <alignment horizontal="center"/>
    </xf>
    <xf numFmtId="0" fontId="20" fillId="0" borderId="17" xfId="0" applyFont="1" applyBorder="1" applyAlignment="1">
      <alignment horizontal="center" shrinkToFit="1"/>
    </xf>
    <xf numFmtId="0" fontId="25" fillId="0" borderId="23" xfId="0" applyFont="1" applyBorder="1" applyAlignment="1">
      <alignment horizontal="center"/>
    </xf>
    <xf numFmtId="0" fontId="20" fillId="0" borderId="23" xfId="0" applyFont="1" applyBorder="1" applyAlignment="1">
      <alignment horizontal="center" shrinkToFit="1"/>
    </xf>
    <xf numFmtId="177" fontId="28" fillId="6" borderId="17" xfId="0" applyNumberFormat="1" applyFont="1" applyFill="1" applyBorder="1" applyAlignment="1" applyProtection="1">
      <alignment horizontal="center" vertical="center"/>
      <protection locked="0"/>
    </xf>
    <xf numFmtId="0" fontId="21" fillId="6" borderId="23" xfId="0" applyFont="1" applyFill="1" applyBorder="1" applyAlignment="1" applyProtection="1">
      <alignment horizontal="center"/>
      <protection locked="0"/>
    </xf>
    <xf numFmtId="0" fontId="25" fillId="0" borderId="0" xfId="0" applyFont="1" applyBorder="1" applyAlignment="1">
      <alignment horizontal="left"/>
    </xf>
    <xf numFmtId="0" fontId="25" fillId="0" borderId="22" xfId="0" applyFont="1" applyBorder="1" applyAlignment="1">
      <alignment horizontal="left"/>
    </xf>
    <xf numFmtId="41" fontId="5" fillId="0" borderId="2" xfId="0" applyNumberFormat="1" applyFont="1" applyFill="1" applyBorder="1" applyAlignment="1" applyProtection="1">
      <alignment horizontal="center" vertical="center" textRotation="255" shrinkToFit="1"/>
    </xf>
    <xf numFmtId="41" fontId="5" fillId="0" borderId="1" xfId="0" applyNumberFormat="1" applyFont="1" applyFill="1" applyBorder="1" applyAlignment="1" applyProtection="1">
      <alignment horizontal="center" vertical="center" textRotation="255" shrinkToFit="1"/>
    </xf>
    <xf numFmtId="0" fontId="3" fillId="6" borderId="11" xfId="0" applyNumberFormat="1" applyFont="1" applyFill="1" applyBorder="1" applyAlignment="1">
      <alignment horizontal="center" vertical="center" textRotation="255" shrinkToFit="1"/>
    </xf>
    <xf numFmtId="0" fontId="3" fillId="6" borderId="30" xfId="0" applyNumberFormat="1" applyFont="1" applyFill="1" applyBorder="1" applyAlignment="1">
      <alignment horizontal="center" vertical="center" textRotation="255" shrinkToFit="1"/>
    </xf>
    <xf numFmtId="41" fontId="5" fillId="2" borderId="28" xfId="0" applyNumberFormat="1" applyFont="1" applyFill="1" applyBorder="1" applyAlignment="1" applyProtection="1">
      <alignment horizontal="right" vertical="center" shrinkToFit="1"/>
    </xf>
    <xf numFmtId="41" fontId="5" fillId="2" borderId="29" xfId="0" applyNumberFormat="1" applyFont="1" applyFill="1" applyBorder="1" applyAlignment="1" applyProtection="1">
      <alignment horizontal="right" vertical="center" shrinkToFit="1"/>
    </xf>
    <xf numFmtId="41" fontId="5" fillId="0" borderId="1" xfId="0" applyNumberFormat="1" applyFont="1" applyFill="1" applyBorder="1" applyAlignment="1" applyProtection="1">
      <alignment vertical="center" shrinkToFit="1"/>
      <protection locked="0"/>
    </xf>
    <xf numFmtId="41" fontId="3" fillId="0" borderId="1" xfId="0" applyNumberFormat="1" applyFont="1" applyFill="1" applyBorder="1" applyAlignment="1" applyProtection="1">
      <alignment horizontal="left" vertical="center" shrinkToFit="1"/>
      <protection locked="0"/>
    </xf>
    <xf numFmtId="41" fontId="5" fillId="0" borderId="27" xfId="0" applyNumberFormat="1" applyFont="1" applyFill="1" applyBorder="1" applyAlignment="1" applyProtection="1">
      <alignment horizontal="left" vertical="center" shrinkToFit="1"/>
      <protection locked="0"/>
    </xf>
    <xf numFmtId="41" fontId="5" fillId="0" borderId="1" xfId="0" applyNumberFormat="1" applyFont="1" applyFill="1" applyBorder="1" applyAlignment="1" applyProtection="1">
      <alignment horizontal="left" vertical="center" shrinkToFit="1"/>
      <protection locked="0"/>
    </xf>
    <xf numFmtId="49" fontId="29" fillId="0" borderId="0" xfId="0" applyNumberFormat="1" applyFont="1" applyFill="1" applyBorder="1" applyAlignment="1" applyProtection="1">
      <alignment horizontal="center" vertical="center"/>
    </xf>
    <xf numFmtId="41" fontId="5" fillId="0" borderId="17"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center" vertical="center"/>
    </xf>
    <xf numFmtId="41" fontId="5" fillId="2" borderId="27" xfId="0" applyNumberFormat="1" applyFont="1" applyFill="1" applyBorder="1" applyAlignment="1" applyProtection="1">
      <alignment horizontal="left" vertical="center" shrinkToFit="1"/>
      <protection locked="0"/>
    </xf>
    <xf numFmtId="41" fontId="5" fillId="2" borderId="1" xfId="0" applyNumberFormat="1" applyFont="1" applyFill="1" applyBorder="1" applyAlignment="1" applyProtection="1">
      <alignment horizontal="left" vertical="center" shrinkToFit="1"/>
      <protection locked="0"/>
    </xf>
    <xf numFmtId="41" fontId="5" fillId="0" borderId="13" xfId="0" applyNumberFormat="1" applyFont="1" applyFill="1" applyBorder="1" applyAlignment="1" applyProtection="1">
      <alignment horizontal="left" vertical="center" shrinkToFit="1"/>
      <protection locked="0"/>
    </xf>
    <xf numFmtId="0" fontId="3" fillId="6" borderId="13" xfId="0" applyNumberFormat="1" applyFont="1" applyFill="1" applyBorder="1" applyAlignment="1">
      <alignment horizontal="right" vertical="center"/>
    </xf>
    <xf numFmtId="0" fontId="3" fillId="6" borderId="23" xfId="0" applyNumberFormat="1" applyFont="1" applyFill="1" applyBorder="1" applyAlignment="1">
      <alignment horizontal="right" vertical="center"/>
    </xf>
    <xf numFmtId="0" fontId="3" fillId="6" borderId="27" xfId="0" applyNumberFormat="1" applyFont="1" applyFill="1" applyBorder="1" applyAlignment="1">
      <alignment horizontal="right" vertical="center"/>
    </xf>
    <xf numFmtId="41" fontId="3" fillId="6" borderId="3" xfId="0" applyNumberFormat="1" applyFont="1" applyFill="1" applyBorder="1" applyAlignment="1">
      <alignment horizontal="right" vertical="center" shrinkToFit="1"/>
    </xf>
    <xf numFmtId="41" fontId="3" fillId="6" borderId="17" xfId="0" applyNumberFormat="1" applyFont="1" applyFill="1" applyBorder="1" applyAlignment="1">
      <alignment horizontal="right" vertical="center" shrinkToFit="1"/>
    </xf>
    <xf numFmtId="41" fontId="3" fillId="6" borderId="18" xfId="0" applyNumberFormat="1" applyFont="1" applyFill="1" applyBorder="1" applyAlignment="1">
      <alignment horizontal="right" vertical="center" shrinkToFit="1"/>
    </xf>
    <xf numFmtId="41" fontId="1" fillId="0" borderId="1" xfId="0" applyNumberFormat="1" applyFont="1" applyFill="1" applyBorder="1" applyAlignment="1">
      <alignment horizontal="right" vertical="center"/>
    </xf>
    <xf numFmtId="41" fontId="5" fillId="0" borderId="20" xfId="0" applyNumberFormat="1" applyFont="1" applyFill="1" applyBorder="1" applyAlignment="1" applyProtection="1">
      <alignment horizontal="center" vertical="center" textRotation="255" shrinkToFit="1"/>
    </xf>
    <xf numFmtId="41" fontId="5" fillId="0" borderId="31" xfId="0" applyNumberFormat="1" applyFont="1" applyFill="1" applyBorder="1" applyAlignment="1" applyProtection="1">
      <alignment horizontal="center" vertical="center" textRotation="255" shrinkToFit="1"/>
    </xf>
    <xf numFmtId="41" fontId="5" fillId="6" borderId="13" xfId="0" applyNumberFormat="1" applyFont="1" applyFill="1" applyBorder="1" applyAlignment="1" applyProtection="1">
      <alignment horizontal="right" vertical="center"/>
    </xf>
    <xf numFmtId="41" fontId="5" fillId="6" borderId="23" xfId="0" applyNumberFormat="1" applyFont="1" applyFill="1" applyBorder="1" applyAlignment="1" applyProtection="1">
      <alignment horizontal="right" vertical="center"/>
    </xf>
    <xf numFmtId="41" fontId="5" fillId="6" borderId="27" xfId="0" applyNumberFormat="1" applyFont="1" applyFill="1" applyBorder="1" applyAlignment="1" applyProtection="1">
      <alignment horizontal="right" vertical="center"/>
    </xf>
    <xf numFmtId="41" fontId="3" fillId="2" borderId="23" xfId="0" applyNumberFormat="1" applyFont="1" applyFill="1" applyBorder="1" applyAlignment="1" applyProtection="1">
      <alignment horizontal="left" vertical="center" shrinkToFit="1"/>
    </xf>
    <xf numFmtId="41" fontId="3" fillId="2" borderId="27" xfId="0" applyNumberFormat="1" applyFont="1" applyFill="1" applyBorder="1" applyAlignment="1" applyProtection="1">
      <alignment horizontal="left" vertical="center" shrinkToFit="1"/>
    </xf>
    <xf numFmtId="41" fontId="3" fillId="0" borderId="23" xfId="0" applyNumberFormat="1" applyFont="1" applyBorder="1" applyAlignment="1" applyProtection="1">
      <alignment horizontal="left" vertical="center" shrinkToFit="1"/>
    </xf>
    <xf numFmtId="41" fontId="3" fillId="0" borderId="27" xfId="0" applyNumberFormat="1" applyFont="1" applyBorder="1" applyAlignment="1" applyProtection="1">
      <alignment horizontal="left" vertical="center" shrinkToFit="1"/>
    </xf>
    <xf numFmtId="41" fontId="3" fillId="0" borderId="1" xfId="0" applyNumberFormat="1" applyFont="1" applyBorder="1" applyAlignment="1" applyProtection="1">
      <alignment horizontal="left" vertical="center" shrinkToFit="1"/>
    </xf>
    <xf numFmtId="0" fontId="3" fillId="0" borderId="13" xfId="0" applyNumberFormat="1" applyFont="1" applyFill="1" applyBorder="1" applyAlignment="1">
      <alignment horizontal="right" vertical="center"/>
    </xf>
    <xf numFmtId="0" fontId="3" fillId="0" borderId="23" xfId="0" applyNumberFormat="1" applyFont="1" applyFill="1" applyBorder="1" applyAlignment="1">
      <alignment horizontal="right" vertical="center"/>
    </xf>
    <xf numFmtId="0" fontId="3" fillId="0" borderId="32" xfId="0" applyNumberFormat="1" applyFont="1" applyFill="1" applyBorder="1" applyAlignment="1">
      <alignment horizontal="right" vertical="center"/>
    </xf>
    <xf numFmtId="0" fontId="3" fillId="0" borderId="11" xfId="0" applyNumberFormat="1" applyFont="1" applyFill="1" applyBorder="1" applyAlignment="1">
      <alignment horizontal="center" vertical="center" textRotation="255" shrinkToFit="1"/>
    </xf>
    <xf numFmtId="0" fontId="3" fillId="0" borderId="30" xfId="0" applyNumberFormat="1" applyFont="1" applyFill="1" applyBorder="1" applyAlignment="1">
      <alignment horizontal="center" vertical="center" textRotation="255" shrinkToFit="1"/>
    </xf>
    <xf numFmtId="41" fontId="5" fillId="2" borderId="1" xfId="0" applyNumberFormat="1" applyFont="1" applyFill="1" applyBorder="1" applyAlignment="1" applyProtection="1">
      <alignment horizontal="left" vertical="center" shrinkToFit="1"/>
    </xf>
    <xf numFmtId="41" fontId="5" fillId="0" borderId="1" xfId="0" applyNumberFormat="1" applyFont="1" applyFill="1" applyBorder="1" applyAlignment="1" applyProtection="1">
      <alignment horizontal="left" vertical="center" shrinkToFit="1"/>
    </xf>
    <xf numFmtId="178" fontId="11" fillId="0" borderId="17" xfId="0" applyNumberFormat="1" applyFont="1" applyBorder="1" applyAlignment="1" applyProtection="1">
      <alignment horizontal="center" vertical="center"/>
    </xf>
    <xf numFmtId="41" fontId="11" fillId="0" borderId="17" xfId="0" applyNumberFormat="1" applyFont="1" applyBorder="1" applyAlignment="1" applyProtection="1">
      <alignment horizontal="center" vertical="center"/>
    </xf>
    <xf numFmtId="41" fontId="5" fillId="0" borderId="13" xfId="0" applyNumberFormat="1" applyFont="1" applyFill="1" applyBorder="1" applyAlignment="1" applyProtection="1">
      <alignment horizontal="right" vertical="center" shrinkToFit="1"/>
    </xf>
    <xf numFmtId="41" fontId="5" fillId="0" borderId="23" xfId="0" applyNumberFormat="1" applyFont="1" applyFill="1" applyBorder="1" applyAlignment="1" applyProtection="1">
      <alignment horizontal="right" vertical="center" shrinkToFit="1"/>
    </xf>
    <xf numFmtId="41" fontId="5" fillId="0" borderId="28" xfId="0" applyNumberFormat="1" applyFont="1" applyFill="1" applyBorder="1" applyAlignment="1" applyProtection="1">
      <alignment horizontal="right" vertical="center" shrinkToFit="1"/>
    </xf>
    <xf numFmtId="41" fontId="5" fillId="0" borderId="33" xfId="0" applyNumberFormat="1" applyFont="1" applyFill="1" applyBorder="1" applyAlignment="1" applyProtection="1">
      <alignment horizontal="right" vertical="center" shrinkToFit="1"/>
    </xf>
    <xf numFmtId="22" fontId="9" fillId="0" borderId="17" xfId="0" applyNumberFormat="1" applyFont="1" applyBorder="1" applyAlignment="1">
      <alignment horizontal="center" vertical="center"/>
    </xf>
    <xf numFmtId="41" fontId="5" fillId="0" borderId="2" xfId="0" applyNumberFormat="1" applyFont="1" applyFill="1" applyBorder="1" applyAlignment="1" applyProtection="1">
      <alignment horizontal="center" vertical="center" textRotation="255" shrinkToFit="1"/>
      <protection locked="0"/>
    </xf>
    <xf numFmtId="41" fontId="5" fillId="0" borderId="1" xfId="0" applyNumberFormat="1" applyFont="1" applyFill="1" applyBorder="1" applyAlignment="1" applyProtection="1">
      <alignment horizontal="center" vertical="center" textRotation="255" shrinkToFit="1"/>
      <protection locked="0"/>
    </xf>
    <xf numFmtId="41" fontId="5" fillId="2" borderId="11" xfId="0" applyNumberFormat="1" applyFont="1" applyFill="1" applyBorder="1" applyAlignment="1" applyProtection="1">
      <alignment horizontal="left" vertical="center" shrinkToFit="1"/>
    </xf>
    <xf numFmtId="41" fontId="5" fillId="0" borderId="1" xfId="0" applyNumberFormat="1" applyFont="1" applyBorder="1" applyAlignment="1" applyProtection="1">
      <alignment horizontal="left" vertical="center" shrinkToFit="1"/>
    </xf>
    <xf numFmtId="41" fontId="5" fillId="2" borderId="2" xfId="0" applyNumberFormat="1" applyFont="1" applyFill="1" applyBorder="1" applyAlignment="1" applyProtection="1">
      <alignment horizontal="left" vertical="center" shrinkToFit="1"/>
    </xf>
    <xf numFmtId="41" fontId="3" fillId="2" borderId="13" xfId="0" applyNumberFormat="1" applyFont="1" applyFill="1" applyBorder="1" applyAlignment="1" applyProtection="1">
      <alignment horizontal="left" vertical="center" shrinkToFit="1"/>
      <protection locked="0"/>
    </xf>
    <xf numFmtId="41" fontId="3" fillId="2" borderId="23" xfId="0" applyNumberFormat="1" applyFont="1" applyFill="1" applyBorder="1" applyAlignment="1" applyProtection="1">
      <alignment horizontal="left" vertical="center" shrinkToFit="1"/>
      <protection locked="0"/>
    </xf>
    <xf numFmtId="41" fontId="3" fillId="2" borderId="27" xfId="0" applyNumberFormat="1" applyFont="1" applyFill="1" applyBorder="1" applyAlignment="1" applyProtection="1">
      <alignment horizontal="left" vertical="center" shrinkToFit="1"/>
      <protection locked="0"/>
    </xf>
    <xf numFmtId="49" fontId="1" fillId="0" borderId="25"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41" fontId="3" fillId="0" borderId="34" xfId="0" applyNumberFormat="1" applyFont="1" applyFill="1" applyBorder="1" applyAlignment="1">
      <alignment horizontal="left" vertical="center" shrinkToFit="1"/>
    </xf>
    <xf numFmtId="41" fontId="3" fillId="0" borderId="35" xfId="0" applyNumberFormat="1" applyFont="1" applyFill="1" applyBorder="1" applyAlignment="1">
      <alignment horizontal="left" vertical="center" shrinkToFit="1"/>
    </xf>
    <xf numFmtId="41" fontId="3" fillId="0" borderId="36" xfId="0" applyNumberFormat="1" applyFont="1" applyFill="1" applyBorder="1" applyAlignment="1">
      <alignment horizontal="left" vertical="center" shrinkToFit="1"/>
    </xf>
    <xf numFmtId="41" fontId="1" fillId="0" borderId="14" xfId="0" applyNumberFormat="1" applyFont="1" applyFill="1" applyBorder="1" applyAlignment="1">
      <alignment horizontal="right" vertical="center"/>
    </xf>
    <xf numFmtId="41" fontId="1" fillId="0" borderId="26" xfId="0" applyNumberFormat="1" applyFont="1" applyFill="1" applyBorder="1" applyAlignment="1">
      <alignment horizontal="right" vertical="center"/>
    </xf>
    <xf numFmtId="41" fontId="5" fillId="0" borderId="11" xfId="0" applyNumberFormat="1" applyFont="1" applyFill="1" applyBorder="1" applyAlignment="1" applyProtection="1">
      <alignment horizontal="center" vertical="center" textRotation="255" shrinkToFit="1"/>
    </xf>
    <xf numFmtId="41" fontId="5" fillId="0" borderId="30" xfId="0" applyNumberFormat="1" applyFont="1" applyFill="1" applyBorder="1" applyAlignment="1" applyProtection="1">
      <alignment horizontal="center" vertical="center" textRotation="255" shrinkToFit="1"/>
    </xf>
    <xf numFmtId="41" fontId="5" fillId="0" borderId="37" xfId="0" applyNumberFormat="1" applyFont="1" applyFill="1" applyBorder="1" applyAlignment="1" applyProtection="1">
      <alignment horizontal="center" vertical="center" textRotation="255" shrinkToFit="1"/>
    </xf>
    <xf numFmtId="41" fontId="1" fillId="0" borderId="3" xfId="0" applyNumberFormat="1" applyFont="1" applyFill="1" applyBorder="1" applyAlignment="1">
      <alignment horizontal="left" vertical="center"/>
    </xf>
    <xf numFmtId="41" fontId="1" fillId="0" borderId="17" xfId="0" applyNumberFormat="1" applyFont="1" applyFill="1" applyBorder="1" applyAlignment="1">
      <alignment horizontal="left" vertical="center"/>
    </xf>
    <xf numFmtId="41" fontId="5" fillId="0" borderId="13" xfId="0" applyNumberFormat="1" applyFont="1" applyFill="1" applyBorder="1" applyAlignment="1" applyProtection="1">
      <alignment horizontal="left" vertical="center" shrinkToFit="1"/>
    </xf>
    <xf numFmtId="41" fontId="5" fillId="0" borderId="23" xfId="0" applyNumberFormat="1" applyFont="1" applyFill="1" applyBorder="1" applyAlignment="1" applyProtection="1">
      <alignment horizontal="left" vertical="center" shrinkToFit="1"/>
    </xf>
    <xf numFmtId="41" fontId="5" fillId="0" borderId="27" xfId="0" applyNumberFormat="1" applyFont="1" applyFill="1" applyBorder="1" applyAlignment="1" applyProtection="1">
      <alignment horizontal="left" vertical="center" shrinkToFit="1"/>
    </xf>
    <xf numFmtId="41" fontId="5" fillId="0" borderId="20" xfId="0" applyNumberFormat="1" applyFont="1" applyFill="1" applyBorder="1" applyAlignment="1" applyProtection="1">
      <alignment horizontal="center" vertical="center" shrinkToFit="1"/>
    </xf>
    <xf numFmtId="41" fontId="5" fillId="0" borderId="28" xfId="0" applyNumberFormat="1" applyFont="1" applyFill="1" applyBorder="1" applyAlignment="1" applyProtection="1">
      <alignment horizontal="center" vertical="center" shrinkToFit="1"/>
    </xf>
    <xf numFmtId="41" fontId="5" fillId="2" borderId="1" xfId="0" applyNumberFormat="1" applyFont="1" applyFill="1" applyBorder="1" applyAlignment="1" applyProtection="1">
      <alignment vertical="center" shrinkToFit="1"/>
    </xf>
    <xf numFmtId="0" fontId="5" fillId="2" borderId="1" xfId="0" applyFont="1" applyFill="1" applyBorder="1" applyAlignment="1" applyProtection="1">
      <alignment shrinkToFit="1"/>
    </xf>
    <xf numFmtId="41" fontId="3" fillId="2" borderId="13" xfId="0" applyNumberFormat="1" applyFont="1" applyFill="1" applyBorder="1" applyAlignment="1" applyProtection="1">
      <alignment horizontal="left" vertical="center" shrinkToFit="1"/>
    </xf>
    <xf numFmtId="41" fontId="3" fillId="0" borderId="13" xfId="0" applyNumberFormat="1" applyFont="1" applyBorder="1" applyAlignment="1" applyProtection="1">
      <alignment horizontal="left" vertical="center" shrinkToFit="1"/>
    </xf>
    <xf numFmtId="49" fontId="1" fillId="0" borderId="6"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1" fontId="1" fillId="0" borderId="18" xfId="0" applyNumberFormat="1" applyFont="1" applyFill="1" applyBorder="1" applyAlignment="1">
      <alignment horizontal="left" vertical="center"/>
    </xf>
    <xf numFmtId="41" fontId="5" fillId="0" borderId="27" xfId="0" applyNumberFormat="1" applyFont="1" applyFill="1" applyBorder="1" applyAlignment="1" applyProtection="1">
      <alignment horizontal="right" vertical="center" shrinkToFit="1"/>
    </xf>
    <xf numFmtId="41" fontId="1" fillId="0" borderId="25" xfId="0" applyNumberFormat="1" applyFont="1" applyFill="1" applyBorder="1" applyAlignment="1">
      <alignment horizontal="right" vertical="center"/>
    </xf>
    <xf numFmtId="41" fontId="5" fillId="0" borderId="1" xfId="0" applyNumberFormat="1" applyFont="1" applyFill="1" applyBorder="1" applyAlignment="1" applyProtection="1">
      <alignment horizontal="center" vertical="center" shrinkToFit="1"/>
    </xf>
    <xf numFmtId="41" fontId="5" fillId="0" borderId="13" xfId="0" applyNumberFormat="1" applyFont="1" applyFill="1" applyBorder="1" applyAlignment="1" applyProtection="1">
      <alignment horizontal="center" vertical="center" shrinkToFit="1"/>
    </xf>
    <xf numFmtId="41" fontId="11" fillId="0" borderId="17" xfId="0" applyNumberFormat="1" applyFont="1" applyBorder="1" applyAlignment="1" applyProtection="1">
      <alignment horizontal="center" vertical="center"/>
      <protection locked="0"/>
    </xf>
    <xf numFmtId="49" fontId="1" fillId="0" borderId="1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178" fontId="11" fillId="0" borderId="17" xfId="0" applyNumberFormat="1" applyFont="1" applyBorder="1" applyAlignment="1" applyProtection="1">
      <alignment horizontal="center" vertical="center"/>
      <protection locked="0"/>
    </xf>
    <xf numFmtId="49" fontId="1" fillId="0" borderId="6" xfId="0" applyNumberFormat="1" applyFont="1" applyFill="1" applyBorder="1" applyAlignment="1" applyProtection="1">
      <alignment horizontal="center" vertical="center"/>
    </xf>
    <xf numFmtId="49" fontId="1" fillId="0" borderId="4" xfId="0" applyNumberFormat="1" applyFont="1" applyFill="1" applyBorder="1" applyAlignment="1" applyProtection="1">
      <alignment horizontal="center" vertical="center"/>
    </xf>
    <xf numFmtId="41" fontId="5" fillId="2" borderId="28" xfId="0" applyNumberFormat="1" applyFont="1" applyFill="1" applyBorder="1" applyAlignment="1" applyProtection="1">
      <alignment horizontal="right" vertical="center" shrinkToFit="1"/>
      <protection locked="0"/>
    </xf>
    <xf numFmtId="41" fontId="5" fillId="2" borderId="33" xfId="0" applyNumberFormat="1" applyFont="1" applyFill="1" applyBorder="1" applyAlignment="1" applyProtection="1">
      <alignment horizontal="right" vertical="center" shrinkToFit="1"/>
      <protection locked="0"/>
    </xf>
    <xf numFmtId="49" fontId="13" fillId="0" borderId="0" xfId="0" applyNumberFormat="1" applyFont="1" applyFill="1" applyBorder="1" applyAlignment="1" applyProtection="1">
      <alignment horizontal="left" vertical="center"/>
      <protection locked="0"/>
    </xf>
    <xf numFmtId="41" fontId="14" fillId="0" borderId="0" xfId="0" applyNumberFormat="1" applyFont="1" applyFill="1" applyAlignment="1" applyProtection="1">
      <alignment horizontal="center" vertical="center"/>
      <protection locked="0"/>
    </xf>
    <xf numFmtId="0" fontId="3" fillId="3" borderId="11" xfId="0" applyNumberFormat="1" applyFont="1" applyFill="1" applyBorder="1" applyAlignment="1" applyProtection="1">
      <alignment horizontal="center" vertical="center" textRotation="255" shrinkToFit="1"/>
      <protection locked="0"/>
    </xf>
    <xf numFmtId="0" fontId="3" fillId="3" borderId="30" xfId="0" applyNumberFormat="1" applyFont="1" applyFill="1" applyBorder="1" applyAlignment="1" applyProtection="1">
      <alignment horizontal="center" vertical="center" textRotation="255" shrinkToFit="1"/>
      <protection locked="0"/>
    </xf>
    <xf numFmtId="41" fontId="5" fillId="2" borderId="27" xfId="0" applyNumberFormat="1" applyFont="1" applyFill="1" applyBorder="1" applyAlignment="1" applyProtection="1">
      <alignment horizontal="left" vertical="center" shrinkToFit="1"/>
    </xf>
    <xf numFmtId="41" fontId="5" fillId="2" borderId="13" xfId="0" applyNumberFormat="1" applyFont="1" applyFill="1" applyBorder="1" applyAlignment="1" applyProtection="1">
      <alignment horizontal="left" vertical="center" shrinkToFit="1"/>
    </xf>
    <xf numFmtId="41" fontId="5" fillId="0" borderId="1" xfId="0" applyNumberFormat="1" applyFont="1" applyFill="1" applyBorder="1" applyAlignment="1" applyProtection="1">
      <alignment vertical="center" shrinkToFit="1"/>
    </xf>
    <xf numFmtId="41" fontId="5" fillId="0" borderId="13" xfId="0" applyNumberFormat="1" applyFont="1" applyFill="1" applyBorder="1" applyAlignment="1" applyProtection="1">
      <alignment vertical="center" shrinkToFit="1"/>
    </xf>
    <xf numFmtId="176" fontId="3" fillId="0" borderId="0" xfId="0" applyNumberFormat="1" applyFont="1" applyFill="1" applyBorder="1" applyAlignment="1" applyProtection="1">
      <alignment horizontal="center" vertical="center"/>
      <protection locked="0"/>
    </xf>
    <xf numFmtId="41" fontId="3" fillId="0" borderId="1" xfId="0" applyNumberFormat="1" applyFont="1" applyFill="1" applyBorder="1" applyAlignment="1" applyProtection="1">
      <alignment horizontal="left" vertical="center" shrinkToFit="1"/>
    </xf>
    <xf numFmtId="41" fontId="3" fillId="0" borderId="13" xfId="0" applyNumberFormat="1" applyFont="1" applyFill="1" applyBorder="1" applyAlignment="1" applyProtection="1">
      <alignment horizontal="left" vertical="center" shrinkToFit="1"/>
    </xf>
    <xf numFmtId="41" fontId="5" fillId="0" borderId="17" xfId="0" applyNumberFormat="1" applyFont="1" applyFill="1" applyBorder="1" applyAlignment="1" applyProtection="1">
      <alignment horizontal="right" vertical="center"/>
      <protection locked="0"/>
    </xf>
    <xf numFmtId="0" fontId="3" fillId="3" borderId="13" xfId="0" applyNumberFormat="1" applyFont="1" applyFill="1" applyBorder="1" applyAlignment="1" applyProtection="1">
      <alignment horizontal="right" vertical="center"/>
      <protection locked="0"/>
    </xf>
    <xf numFmtId="0" fontId="3" fillId="3" borderId="23" xfId="0" applyNumberFormat="1" applyFont="1" applyFill="1" applyBorder="1" applyAlignment="1" applyProtection="1">
      <alignment horizontal="right" vertical="center"/>
      <protection locked="0"/>
    </xf>
    <xf numFmtId="41" fontId="3" fillId="3" borderId="3" xfId="0" applyNumberFormat="1" applyFont="1" applyFill="1" applyBorder="1" applyAlignment="1" applyProtection="1">
      <alignment horizontal="right" vertical="center" shrinkToFit="1"/>
      <protection locked="0"/>
    </xf>
    <xf numFmtId="41" fontId="3" fillId="3" borderId="17" xfId="0" applyNumberFormat="1" applyFont="1" applyFill="1" applyBorder="1" applyAlignment="1" applyProtection="1">
      <alignment horizontal="right" vertical="center" shrinkToFit="1"/>
      <protection locked="0"/>
    </xf>
    <xf numFmtId="41" fontId="5" fillId="0" borderId="20" xfId="0" applyNumberFormat="1" applyFont="1" applyFill="1" applyBorder="1" applyAlignment="1" applyProtection="1">
      <alignment horizontal="center" vertical="center" textRotation="255" shrinkToFit="1"/>
      <protection locked="0"/>
    </xf>
    <xf numFmtId="41" fontId="5" fillId="0" borderId="31" xfId="0" applyNumberFormat="1" applyFont="1" applyFill="1" applyBorder="1" applyAlignment="1" applyProtection="1">
      <alignment horizontal="center" vertical="center" textRotation="255" shrinkToFit="1"/>
      <protection locked="0"/>
    </xf>
    <xf numFmtId="41" fontId="5" fillId="2" borderId="33" xfId="0" applyNumberFormat="1" applyFont="1" applyFill="1" applyBorder="1" applyAlignment="1" applyProtection="1">
      <alignment horizontal="right" vertical="center" shrinkToFit="1"/>
    </xf>
    <xf numFmtId="41" fontId="5" fillId="0" borderId="0" xfId="0" applyNumberFormat="1" applyFont="1" applyFill="1" applyBorder="1" applyAlignment="1" applyProtection="1">
      <alignment horizontal="right" vertical="center"/>
      <protection locked="0"/>
    </xf>
    <xf numFmtId="41" fontId="1" fillId="0" borderId="14" xfId="0" applyNumberFormat="1" applyFont="1" applyFill="1" applyBorder="1" applyAlignment="1" applyProtection="1">
      <alignment horizontal="center" vertical="center"/>
      <protection locked="0"/>
    </xf>
    <xf numFmtId="41" fontId="1" fillId="0" borderId="26" xfId="0" applyNumberFormat="1" applyFont="1" applyFill="1" applyBorder="1" applyAlignment="1" applyProtection="1">
      <alignment horizontal="center" vertical="center"/>
      <protection locked="0"/>
    </xf>
    <xf numFmtId="41" fontId="1" fillId="0" borderId="3" xfId="0" applyNumberFormat="1" applyFont="1" applyFill="1" applyBorder="1" applyAlignment="1" applyProtection="1">
      <alignment horizontal="center" vertical="center"/>
      <protection locked="0"/>
    </xf>
    <xf numFmtId="41" fontId="1" fillId="0" borderId="17" xfId="0" applyNumberFormat="1" applyFont="1" applyFill="1" applyBorder="1" applyAlignment="1" applyProtection="1">
      <alignment horizontal="center" vertical="center"/>
      <protection locked="0"/>
    </xf>
    <xf numFmtId="178" fontId="5" fillId="0" borderId="51" xfId="0" applyNumberFormat="1" applyFont="1" applyFill="1" applyBorder="1" applyAlignment="1" applyProtection="1">
      <alignment horizontal="center" vertical="center"/>
    </xf>
    <xf numFmtId="178" fontId="5" fillId="0" borderId="52" xfId="0" applyNumberFormat="1" applyFont="1" applyFill="1" applyBorder="1" applyAlignment="1" applyProtection="1">
      <alignment horizontal="center" vertical="center"/>
    </xf>
    <xf numFmtId="178" fontId="5" fillId="0" borderId="53" xfId="0" applyNumberFormat="1" applyFont="1" applyFill="1" applyBorder="1" applyAlignment="1" applyProtection="1">
      <alignment horizontal="center" vertical="center"/>
    </xf>
    <xf numFmtId="41" fontId="5" fillId="3" borderId="13" xfId="0" applyNumberFormat="1" applyFont="1" applyFill="1" applyBorder="1" applyAlignment="1" applyProtection="1">
      <alignment horizontal="right" vertical="center"/>
      <protection locked="0"/>
    </xf>
    <xf numFmtId="41" fontId="5" fillId="3" borderId="23" xfId="0" applyNumberFormat="1" applyFont="1" applyFill="1" applyBorder="1" applyAlignment="1" applyProtection="1">
      <alignment horizontal="right" vertical="center"/>
      <protection locked="0"/>
    </xf>
    <xf numFmtId="0" fontId="27" fillId="0" borderId="0" xfId="0" applyFont="1" applyBorder="1" applyAlignment="1">
      <alignment horizontal="left"/>
    </xf>
    <xf numFmtId="0" fontId="27" fillId="0" borderId="22" xfId="0" applyFont="1" applyBorder="1" applyAlignment="1">
      <alignment horizontal="lef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19050</xdr:rowOff>
    </xdr:from>
    <xdr:to>
      <xdr:col>4</xdr:col>
      <xdr:colOff>0</xdr:colOff>
      <xdr:row>3</xdr:row>
      <xdr:rowOff>19050</xdr:rowOff>
    </xdr:to>
    <xdr:sp macro="" textlink="">
      <xdr:nvSpPr>
        <xdr:cNvPr id="2061" name="Line 2"/>
        <xdr:cNvSpPr>
          <a:spLocks noChangeShapeType="1"/>
        </xdr:cNvSpPr>
      </xdr:nvSpPr>
      <xdr:spPr bwMode="auto">
        <a:xfrm>
          <a:off x="2181225" y="6667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11277" name="Line 1"/>
        <xdr:cNvSpPr>
          <a:spLocks noChangeShapeType="1"/>
        </xdr:cNvSpPr>
      </xdr:nvSpPr>
      <xdr:spPr bwMode="auto">
        <a:xfrm>
          <a:off x="47625"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12301" name="Line 1"/>
        <xdr:cNvSpPr>
          <a:spLocks noChangeShapeType="1"/>
        </xdr:cNvSpPr>
      </xdr:nvSpPr>
      <xdr:spPr bwMode="auto">
        <a:xfrm>
          <a:off x="47625"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13325" name="Line 1"/>
        <xdr:cNvSpPr>
          <a:spLocks noChangeShapeType="1"/>
        </xdr:cNvSpPr>
      </xdr:nvSpPr>
      <xdr:spPr bwMode="auto">
        <a:xfrm>
          <a:off x="47625"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14349" name="Line 1"/>
        <xdr:cNvSpPr>
          <a:spLocks noChangeShapeType="1"/>
        </xdr:cNvSpPr>
      </xdr:nvSpPr>
      <xdr:spPr bwMode="auto">
        <a:xfrm>
          <a:off x="47625"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3</xdr:row>
      <xdr:rowOff>19050</xdr:rowOff>
    </xdr:from>
    <xdr:to>
      <xdr:col>4</xdr:col>
      <xdr:colOff>0</xdr:colOff>
      <xdr:row>3</xdr:row>
      <xdr:rowOff>19050</xdr:rowOff>
    </xdr:to>
    <xdr:sp macro="" textlink="">
      <xdr:nvSpPr>
        <xdr:cNvPr id="15373" name="Line 1"/>
        <xdr:cNvSpPr>
          <a:spLocks noChangeShapeType="1"/>
        </xdr:cNvSpPr>
      </xdr:nvSpPr>
      <xdr:spPr bwMode="auto">
        <a:xfrm>
          <a:off x="2181225" y="8858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3085" name="Line 1"/>
        <xdr:cNvSpPr>
          <a:spLocks noChangeShapeType="1"/>
        </xdr:cNvSpPr>
      </xdr:nvSpPr>
      <xdr:spPr bwMode="auto">
        <a:xfrm>
          <a:off x="19050"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4109" name="Line 1"/>
        <xdr:cNvSpPr>
          <a:spLocks noChangeShapeType="1"/>
        </xdr:cNvSpPr>
      </xdr:nvSpPr>
      <xdr:spPr bwMode="auto">
        <a:xfrm>
          <a:off x="19050"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5133" name="Line 1"/>
        <xdr:cNvSpPr>
          <a:spLocks noChangeShapeType="1"/>
        </xdr:cNvSpPr>
      </xdr:nvSpPr>
      <xdr:spPr bwMode="auto">
        <a:xfrm>
          <a:off x="47625"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6157" name="Line 1"/>
        <xdr:cNvSpPr>
          <a:spLocks noChangeShapeType="1"/>
        </xdr:cNvSpPr>
      </xdr:nvSpPr>
      <xdr:spPr bwMode="auto">
        <a:xfrm>
          <a:off x="47625"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219075</xdr:rowOff>
    </xdr:from>
    <xdr:to>
      <xdr:col>4</xdr:col>
      <xdr:colOff>1171575</xdr:colOff>
      <xdr:row>3</xdr:row>
      <xdr:rowOff>66675</xdr:rowOff>
    </xdr:to>
    <xdr:sp macro="" textlink="">
      <xdr:nvSpPr>
        <xdr:cNvPr id="7181" name="Line 1"/>
        <xdr:cNvSpPr>
          <a:spLocks noChangeShapeType="1"/>
        </xdr:cNvSpPr>
      </xdr:nvSpPr>
      <xdr:spPr bwMode="auto">
        <a:xfrm>
          <a:off x="19050" y="514350"/>
          <a:ext cx="1752600" cy="3619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8205" name="Line 1"/>
        <xdr:cNvSpPr>
          <a:spLocks noChangeShapeType="1"/>
        </xdr:cNvSpPr>
      </xdr:nvSpPr>
      <xdr:spPr bwMode="auto">
        <a:xfrm>
          <a:off x="47625"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9229" name="Line 1"/>
        <xdr:cNvSpPr>
          <a:spLocks noChangeShapeType="1"/>
        </xdr:cNvSpPr>
      </xdr:nvSpPr>
      <xdr:spPr bwMode="auto">
        <a:xfrm>
          <a:off x="47625"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xdr:colOff>
      <xdr:row>2</xdr:row>
      <xdr:rowOff>9525</xdr:rowOff>
    </xdr:from>
    <xdr:to>
      <xdr:col>5</xdr:col>
      <xdr:colOff>9525</xdr:colOff>
      <xdr:row>4</xdr:row>
      <xdr:rowOff>0</xdr:rowOff>
    </xdr:to>
    <xdr:sp macro="" textlink="">
      <xdr:nvSpPr>
        <xdr:cNvPr id="10253" name="Line 1"/>
        <xdr:cNvSpPr>
          <a:spLocks noChangeShapeType="1"/>
        </xdr:cNvSpPr>
      </xdr:nvSpPr>
      <xdr:spPr bwMode="auto">
        <a:xfrm>
          <a:off x="47625" y="590550"/>
          <a:ext cx="2028825" cy="4476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L55"/>
  <sheetViews>
    <sheetView showGridLines="0" showRowColHeaders="0" tabSelected="1" zoomScaleNormal="100" workbookViewId="0">
      <selection activeCell="B2" sqref="B2:L2"/>
    </sheetView>
  </sheetViews>
  <sheetFormatPr defaultRowHeight="13.5"/>
  <cols>
    <col min="1" max="1" width="9" style="99"/>
    <col min="2" max="2" width="9" style="119"/>
    <col min="3" max="9" width="9" style="99"/>
    <col min="10" max="10" width="11.75" style="99" bestFit="1" customWidth="1"/>
    <col min="11" max="11" width="12.875" style="99" bestFit="1" customWidth="1"/>
    <col min="12" max="12" width="10" style="99" customWidth="1"/>
    <col min="13" max="16384" width="9" style="99"/>
  </cols>
  <sheetData>
    <row r="1" spans="2:12" ht="14.25">
      <c r="B1" s="100"/>
      <c r="C1" s="101"/>
      <c r="D1" s="101"/>
      <c r="E1" s="101"/>
      <c r="F1" s="101"/>
      <c r="G1" s="101"/>
      <c r="H1" s="101"/>
      <c r="I1" s="101"/>
      <c r="J1" s="101"/>
    </row>
    <row r="2" spans="2:12" ht="33.75" customHeight="1">
      <c r="B2" s="151" t="s">
        <v>61</v>
      </c>
      <c r="C2" s="152"/>
      <c r="D2" s="152"/>
      <c r="E2" s="152"/>
      <c r="F2" s="152"/>
      <c r="G2" s="152"/>
      <c r="H2" s="152"/>
      <c r="I2" s="152"/>
      <c r="J2" s="152"/>
      <c r="K2" s="152"/>
      <c r="L2" s="153"/>
    </row>
    <row r="3" spans="2:12" ht="17.25">
      <c r="B3" s="102"/>
      <c r="C3" s="103"/>
      <c r="D3" s="103"/>
      <c r="E3" s="103"/>
      <c r="F3" s="103"/>
      <c r="G3" s="103"/>
      <c r="H3" s="103"/>
      <c r="I3" s="103"/>
      <c r="J3" s="103"/>
      <c r="K3" s="104"/>
      <c r="L3" s="105"/>
    </row>
    <row r="4" spans="2:12" ht="14.25">
      <c r="B4" s="106"/>
      <c r="C4" s="107"/>
      <c r="D4" s="107"/>
      <c r="E4" s="107"/>
      <c r="F4" s="107"/>
      <c r="G4" s="107"/>
      <c r="H4" s="107"/>
      <c r="I4" s="104"/>
      <c r="J4" s="104"/>
      <c r="K4" s="281" t="s">
        <v>88</v>
      </c>
      <c r="L4" s="282"/>
    </row>
    <row r="5" spans="2:12" ht="14.25">
      <c r="B5" s="106"/>
      <c r="C5" s="107"/>
      <c r="D5" s="107"/>
      <c r="E5" s="107"/>
      <c r="F5" s="107"/>
      <c r="G5" s="107"/>
      <c r="H5" s="107"/>
      <c r="I5" s="104"/>
      <c r="J5" s="104"/>
      <c r="K5" s="159"/>
      <c r="L5" s="160"/>
    </row>
    <row r="6" spans="2:12" ht="14.25">
      <c r="B6" s="106"/>
      <c r="C6" s="107"/>
      <c r="D6" s="107"/>
      <c r="E6" s="107"/>
      <c r="F6" s="107"/>
      <c r="G6" s="107"/>
      <c r="H6" s="107"/>
      <c r="I6" s="107"/>
      <c r="J6" s="107"/>
      <c r="K6" s="104"/>
      <c r="L6" s="105"/>
    </row>
    <row r="7" spans="2:12" ht="14.25">
      <c r="B7" s="106"/>
      <c r="C7" s="108" t="s">
        <v>73</v>
      </c>
      <c r="D7" s="108"/>
      <c r="E7" s="108"/>
      <c r="F7" s="108"/>
      <c r="G7" s="108"/>
      <c r="H7" s="108"/>
      <c r="I7" s="108"/>
      <c r="J7" s="107"/>
      <c r="K7" s="104"/>
      <c r="L7" s="105"/>
    </row>
    <row r="8" spans="2:12" ht="14.25">
      <c r="B8" s="106"/>
      <c r="C8" s="108" t="s">
        <v>72</v>
      </c>
      <c r="D8" s="108"/>
      <c r="E8" s="108"/>
      <c r="F8" s="108"/>
      <c r="G8" s="108"/>
      <c r="H8" s="108"/>
      <c r="I8" s="108"/>
      <c r="J8" s="107"/>
      <c r="K8" s="104"/>
      <c r="L8" s="105"/>
    </row>
    <row r="9" spans="2:12" ht="14.25">
      <c r="B9" s="106"/>
      <c r="C9" s="108"/>
      <c r="D9" s="108"/>
      <c r="E9" s="108"/>
      <c r="F9" s="108"/>
      <c r="G9" s="108"/>
      <c r="H9" s="108"/>
      <c r="I9" s="108"/>
      <c r="J9" s="107"/>
      <c r="K9" s="104"/>
      <c r="L9" s="105"/>
    </row>
    <row r="10" spans="2:12" ht="14.25">
      <c r="B10" s="106"/>
      <c r="C10" s="108" t="s">
        <v>74</v>
      </c>
      <c r="D10" s="108"/>
      <c r="E10" s="108"/>
      <c r="F10" s="108"/>
      <c r="G10" s="108"/>
      <c r="H10" s="108"/>
      <c r="I10" s="108"/>
      <c r="J10" s="107"/>
      <c r="K10" s="104"/>
      <c r="L10" s="105"/>
    </row>
    <row r="11" spans="2:12" ht="14.25">
      <c r="B11" s="106"/>
      <c r="C11" s="108" t="s">
        <v>75</v>
      </c>
      <c r="D11" s="108"/>
      <c r="E11" s="108"/>
      <c r="F11" s="108"/>
      <c r="G11" s="108"/>
      <c r="H11" s="108"/>
      <c r="I11" s="108"/>
      <c r="J11" s="107"/>
      <c r="K11" s="104"/>
      <c r="L11" s="105"/>
    </row>
    <row r="12" spans="2:12" ht="14.25">
      <c r="B12" s="106"/>
      <c r="C12" s="108"/>
      <c r="D12" s="108"/>
      <c r="E12" s="108"/>
      <c r="F12" s="108"/>
      <c r="G12" s="108"/>
      <c r="H12" s="108"/>
      <c r="I12" s="108"/>
      <c r="L12" s="105"/>
    </row>
    <row r="13" spans="2:12" ht="14.25">
      <c r="B13" s="106"/>
      <c r="C13" s="108"/>
      <c r="D13" s="108"/>
      <c r="E13" s="108"/>
      <c r="F13" s="108"/>
      <c r="G13" s="108"/>
      <c r="H13" s="108"/>
      <c r="I13" s="109"/>
      <c r="L13" s="105"/>
    </row>
    <row r="14" spans="2:12" ht="14.25">
      <c r="B14" s="106"/>
      <c r="C14" s="120" t="s">
        <v>62</v>
      </c>
      <c r="D14" s="110"/>
      <c r="E14" s="98"/>
      <c r="F14" s="98"/>
      <c r="G14" s="98"/>
      <c r="H14" s="98"/>
      <c r="I14" s="98"/>
      <c r="L14" s="105"/>
    </row>
    <row r="15" spans="2:12" ht="8.25" customHeight="1">
      <c r="B15" s="106"/>
      <c r="C15" s="107"/>
      <c r="D15" s="107"/>
      <c r="E15" s="107"/>
      <c r="F15" s="107"/>
      <c r="G15" s="107"/>
      <c r="H15" s="107"/>
      <c r="I15" s="107"/>
      <c r="J15" s="107"/>
      <c r="K15" s="104"/>
      <c r="L15" s="105"/>
    </row>
    <row r="16" spans="2:12" ht="14.25">
      <c r="B16" s="106"/>
      <c r="C16" s="107" t="s">
        <v>63</v>
      </c>
      <c r="D16" s="107"/>
      <c r="E16" s="107"/>
      <c r="F16" s="107"/>
      <c r="G16" s="107"/>
      <c r="H16" s="107"/>
      <c r="I16" s="107"/>
      <c r="J16" s="107"/>
      <c r="K16" s="104"/>
      <c r="L16" s="105"/>
    </row>
    <row r="17" spans="2:12" ht="14.25">
      <c r="B17" s="106"/>
      <c r="C17" s="121" t="s">
        <v>87</v>
      </c>
      <c r="D17" s="107"/>
      <c r="E17" s="107"/>
      <c r="F17" s="107"/>
      <c r="G17" s="107"/>
      <c r="H17" s="107"/>
      <c r="I17" s="107"/>
      <c r="J17" s="107"/>
      <c r="K17" s="104"/>
      <c r="L17" s="105"/>
    </row>
    <row r="18" spans="2:12" ht="15" customHeight="1">
      <c r="B18" s="106"/>
      <c r="C18" s="107"/>
      <c r="D18" s="107"/>
      <c r="E18" s="107"/>
      <c r="F18" s="104"/>
      <c r="G18" s="104"/>
      <c r="H18" s="107"/>
      <c r="I18" s="107"/>
      <c r="J18" s="107"/>
      <c r="K18" s="104"/>
      <c r="L18" s="105"/>
    </row>
    <row r="19" spans="2:12" ht="14.25">
      <c r="B19" s="106"/>
      <c r="C19" s="107"/>
      <c r="D19" s="154" t="s">
        <v>65</v>
      </c>
      <c r="E19" s="154"/>
      <c r="F19" s="157">
        <v>43466</v>
      </c>
      <c r="G19" s="157"/>
      <c r="H19" s="111"/>
      <c r="I19" s="107"/>
      <c r="J19" s="107"/>
      <c r="K19" s="104"/>
      <c r="L19" s="105"/>
    </row>
    <row r="20" spans="2:12" ht="14.25">
      <c r="B20" s="106"/>
      <c r="C20" s="107"/>
      <c r="D20" s="155" t="s">
        <v>59</v>
      </c>
      <c r="E20" s="155"/>
      <c r="F20" s="158" t="s">
        <v>89</v>
      </c>
      <c r="G20" s="158"/>
      <c r="H20" s="112"/>
      <c r="I20" s="107"/>
      <c r="J20" s="107"/>
      <c r="K20" s="104"/>
      <c r="L20" s="105"/>
    </row>
    <row r="21" spans="2:12" ht="14.25">
      <c r="B21" s="106"/>
      <c r="C21" s="107"/>
      <c r="D21" s="156" t="s">
        <v>76</v>
      </c>
      <c r="E21" s="156"/>
      <c r="F21" s="122">
        <v>3000</v>
      </c>
      <c r="G21" s="113"/>
      <c r="H21" s="112" t="s">
        <v>64</v>
      </c>
      <c r="I21" s="107"/>
      <c r="J21" s="107"/>
      <c r="K21" s="104"/>
      <c r="L21" s="105"/>
    </row>
    <row r="22" spans="2:12" ht="14.25">
      <c r="B22" s="106"/>
      <c r="C22" s="107"/>
      <c r="D22" s="107"/>
      <c r="E22" s="107"/>
      <c r="F22" s="107"/>
      <c r="G22" s="107"/>
      <c r="H22" s="107"/>
      <c r="I22" s="107"/>
      <c r="J22" s="107"/>
      <c r="K22" s="104"/>
      <c r="L22" s="105"/>
    </row>
    <row r="23" spans="2:12" ht="14.25">
      <c r="B23" s="106"/>
      <c r="C23" s="107"/>
      <c r="D23" s="107"/>
      <c r="E23" s="107"/>
      <c r="F23" s="107"/>
      <c r="G23" s="107"/>
      <c r="H23" s="107"/>
      <c r="I23" s="107"/>
      <c r="J23" s="107"/>
      <c r="K23" s="104"/>
      <c r="L23" s="105"/>
    </row>
    <row r="24" spans="2:12" ht="14.25">
      <c r="B24" s="106"/>
      <c r="C24" s="107" t="s">
        <v>66</v>
      </c>
      <c r="D24" s="107"/>
      <c r="E24" s="107"/>
      <c r="F24" s="107"/>
      <c r="G24" s="107"/>
      <c r="H24" s="107"/>
      <c r="I24" s="107"/>
      <c r="J24" s="107"/>
      <c r="K24" s="104"/>
      <c r="L24" s="105"/>
    </row>
    <row r="25" spans="2:12" ht="14.25">
      <c r="B25" s="106"/>
      <c r="C25" s="107" t="s">
        <v>46</v>
      </c>
      <c r="D25" s="107"/>
      <c r="E25" s="107"/>
      <c r="F25" s="107"/>
      <c r="G25" s="107"/>
      <c r="H25" s="107"/>
      <c r="I25" s="107"/>
      <c r="J25" s="107"/>
      <c r="K25" s="104"/>
      <c r="L25" s="105"/>
    </row>
    <row r="26" spans="2:12" ht="14.25">
      <c r="B26" s="106"/>
      <c r="C26" s="107" t="s">
        <v>69</v>
      </c>
      <c r="D26" s="107"/>
      <c r="E26" s="107"/>
      <c r="F26" s="107"/>
      <c r="G26" s="107"/>
      <c r="H26" s="107"/>
      <c r="I26" s="107"/>
      <c r="J26" s="107"/>
      <c r="K26" s="104"/>
      <c r="L26" s="105"/>
    </row>
    <row r="27" spans="2:12" ht="14.25">
      <c r="B27" s="106"/>
      <c r="C27" s="107" t="s">
        <v>70</v>
      </c>
      <c r="D27" s="107"/>
      <c r="E27" s="107"/>
      <c r="F27" s="107"/>
      <c r="G27" s="107"/>
      <c r="H27" s="107"/>
      <c r="I27" s="107"/>
      <c r="J27" s="107"/>
      <c r="K27" s="104"/>
      <c r="L27" s="105"/>
    </row>
    <row r="28" spans="2:12" ht="14.25">
      <c r="B28" s="106"/>
      <c r="C28" s="107" t="s">
        <v>68</v>
      </c>
      <c r="D28" s="107"/>
      <c r="E28" s="107"/>
      <c r="F28" s="107"/>
      <c r="G28" s="107"/>
      <c r="H28" s="107"/>
      <c r="I28" s="107"/>
      <c r="J28" s="107"/>
      <c r="K28" s="104"/>
      <c r="L28" s="105"/>
    </row>
    <row r="29" spans="2:12" ht="14.25">
      <c r="B29" s="106"/>
      <c r="C29" s="114" t="s">
        <v>71</v>
      </c>
      <c r="D29" s="107"/>
      <c r="E29" s="107"/>
      <c r="F29" s="107"/>
      <c r="G29" s="107"/>
      <c r="H29" s="107"/>
      <c r="I29" s="107"/>
      <c r="J29" s="107"/>
      <c r="K29" s="104"/>
      <c r="L29" s="105"/>
    </row>
    <row r="30" spans="2:12" ht="14.25">
      <c r="B30" s="106"/>
      <c r="C30" s="107" t="s">
        <v>67</v>
      </c>
      <c r="D30" s="107"/>
      <c r="E30" s="107"/>
      <c r="F30" s="107"/>
      <c r="G30" s="107"/>
      <c r="H30" s="107"/>
      <c r="I30" s="107"/>
      <c r="J30" s="107"/>
      <c r="K30" s="104"/>
      <c r="L30" s="105"/>
    </row>
    <row r="31" spans="2:12" ht="14.25">
      <c r="B31" s="106"/>
      <c r="C31" s="107"/>
      <c r="D31" s="107"/>
      <c r="E31" s="107"/>
      <c r="F31" s="107"/>
      <c r="G31" s="107"/>
      <c r="H31" s="107"/>
      <c r="I31" s="107"/>
      <c r="J31" s="107"/>
      <c r="K31" s="104"/>
      <c r="L31" s="105"/>
    </row>
    <row r="32" spans="2:12" ht="14.25">
      <c r="B32" s="106"/>
      <c r="C32" s="107" t="s">
        <v>77</v>
      </c>
      <c r="D32" s="107"/>
      <c r="E32" s="107"/>
      <c r="F32" s="107"/>
      <c r="G32" s="107"/>
      <c r="H32" s="107"/>
      <c r="I32" s="107"/>
      <c r="J32" s="107"/>
      <c r="K32" s="104"/>
      <c r="L32" s="105"/>
    </row>
    <row r="33" spans="2:12" ht="14.25">
      <c r="B33" s="106"/>
      <c r="C33" s="107" t="s">
        <v>79</v>
      </c>
      <c r="D33" s="107"/>
      <c r="E33" s="107"/>
      <c r="F33" s="107"/>
      <c r="G33" s="107"/>
      <c r="H33" s="107"/>
      <c r="I33" s="107"/>
      <c r="J33" s="107"/>
      <c r="K33" s="104"/>
      <c r="L33" s="105"/>
    </row>
    <row r="34" spans="2:12" ht="14.25">
      <c r="B34" s="106"/>
      <c r="C34" s="114" t="s">
        <v>78</v>
      </c>
      <c r="D34" s="107"/>
      <c r="E34" s="107"/>
      <c r="F34" s="107"/>
      <c r="G34" s="107"/>
      <c r="H34" s="107"/>
      <c r="I34" s="107"/>
      <c r="J34" s="107"/>
      <c r="K34" s="104"/>
      <c r="L34" s="105"/>
    </row>
    <row r="35" spans="2:12" ht="14.25">
      <c r="B35" s="106"/>
      <c r="C35" s="107"/>
      <c r="D35" s="107"/>
      <c r="E35" s="107"/>
      <c r="F35" s="107"/>
      <c r="G35" s="107"/>
      <c r="H35" s="107"/>
      <c r="I35" s="107"/>
      <c r="J35" s="107"/>
      <c r="K35" s="104"/>
      <c r="L35" s="105"/>
    </row>
    <row r="36" spans="2:12" ht="14.25">
      <c r="B36" s="106"/>
      <c r="C36" s="107"/>
      <c r="D36" s="107"/>
      <c r="E36" s="107"/>
      <c r="F36" s="107"/>
      <c r="G36" s="107"/>
      <c r="H36" s="107"/>
      <c r="I36" s="107"/>
      <c r="J36" s="107"/>
      <c r="K36" s="104"/>
      <c r="L36" s="105"/>
    </row>
    <row r="37" spans="2:12" ht="14.25">
      <c r="B37" s="106"/>
      <c r="C37" s="107" t="s">
        <v>80</v>
      </c>
      <c r="D37" s="107"/>
      <c r="E37" s="107"/>
      <c r="F37" s="107"/>
      <c r="G37" s="107"/>
      <c r="H37" s="107"/>
      <c r="I37" s="107"/>
      <c r="J37" s="107"/>
      <c r="K37" s="104"/>
      <c r="L37" s="105"/>
    </row>
    <row r="38" spans="2:12" ht="14.25">
      <c r="B38" s="106"/>
      <c r="C38" s="107" t="s">
        <v>81</v>
      </c>
      <c r="D38" s="107"/>
      <c r="E38" s="107"/>
      <c r="F38" s="107"/>
      <c r="G38" s="107"/>
      <c r="H38" s="107"/>
      <c r="I38" s="107"/>
      <c r="J38" s="107"/>
      <c r="K38" s="104"/>
      <c r="L38" s="105"/>
    </row>
    <row r="39" spans="2:12" ht="14.25">
      <c r="B39" s="106"/>
      <c r="C39" s="107"/>
      <c r="D39" s="107"/>
      <c r="E39" s="107"/>
      <c r="F39" s="107"/>
      <c r="G39" s="107"/>
      <c r="H39" s="107"/>
      <c r="I39" s="107"/>
      <c r="J39" s="107"/>
      <c r="K39" s="104"/>
      <c r="L39" s="105"/>
    </row>
    <row r="40" spans="2:12" ht="14.25">
      <c r="B40" s="106"/>
      <c r="C40" s="107"/>
      <c r="D40" s="107"/>
      <c r="E40" s="107"/>
      <c r="F40" s="107"/>
      <c r="G40" s="107"/>
      <c r="H40" s="107"/>
      <c r="I40" s="115"/>
      <c r="J40" s="107"/>
      <c r="K40" s="104"/>
      <c r="L40" s="105"/>
    </row>
    <row r="41" spans="2:12" ht="14.25">
      <c r="B41" s="106"/>
      <c r="C41" s="107" t="s">
        <v>82</v>
      </c>
      <c r="D41" s="107"/>
      <c r="E41" s="107"/>
      <c r="F41" s="107"/>
      <c r="G41" s="107"/>
      <c r="H41" s="107"/>
      <c r="I41" s="107"/>
      <c r="J41" s="115"/>
      <c r="K41" s="104"/>
      <c r="L41" s="105"/>
    </row>
    <row r="42" spans="2:12" ht="14.25">
      <c r="B42" s="106"/>
      <c r="C42" s="107" t="s">
        <v>83</v>
      </c>
      <c r="D42" s="107"/>
      <c r="E42" s="107"/>
      <c r="F42" s="107"/>
      <c r="G42" s="107"/>
      <c r="H42" s="107"/>
      <c r="I42" s="107"/>
      <c r="J42" s="107"/>
      <c r="K42" s="104"/>
      <c r="L42" s="105"/>
    </row>
    <row r="43" spans="2:12" ht="14.25">
      <c r="B43" s="106"/>
      <c r="C43" s="107" t="s">
        <v>84</v>
      </c>
      <c r="D43" s="107"/>
      <c r="E43" s="107"/>
      <c r="F43" s="107"/>
      <c r="G43" s="107"/>
      <c r="H43" s="107"/>
      <c r="I43" s="107"/>
      <c r="J43" s="107"/>
      <c r="K43" s="104"/>
      <c r="L43" s="105"/>
    </row>
    <row r="44" spans="2:12" ht="14.25">
      <c r="B44" s="106"/>
      <c r="C44" s="107"/>
      <c r="D44" s="107"/>
      <c r="E44" s="107"/>
      <c r="F44" s="107"/>
      <c r="G44" s="107"/>
      <c r="H44" s="107"/>
      <c r="I44" s="107"/>
      <c r="J44" s="107"/>
      <c r="K44" s="104"/>
      <c r="L44" s="105"/>
    </row>
    <row r="45" spans="2:12" ht="14.25">
      <c r="B45" s="106"/>
      <c r="C45" s="107"/>
      <c r="D45" s="107"/>
      <c r="E45" s="107"/>
      <c r="F45" s="107"/>
      <c r="G45" s="107"/>
      <c r="H45" s="107"/>
      <c r="I45" s="107"/>
      <c r="J45" s="115"/>
      <c r="K45" s="104" t="s">
        <v>85</v>
      </c>
      <c r="L45" s="105"/>
    </row>
    <row r="46" spans="2:12" ht="14.25">
      <c r="B46" s="106"/>
      <c r="C46" s="107"/>
      <c r="D46" s="107"/>
      <c r="E46" s="107"/>
      <c r="F46" s="107"/>
      <c r="G46" s="107"/>
      <c r="H46" s="107"/>
      <c r="I46" s="107"/>
      <c r="J46" s="107"/>
      <c r="K46" s="104"/>
      <c r="L46" s="105"/>
    </row>
    <row r="47" spans="2:12" ht="14.25">
      <c r="B47" s="116"/>
      <c r="C47" s="111"/>
      <c r="D47" s="111"/>
      <c r="E47" s="111"/>
      <c r="F47" s="111"/>
      <c r="G47" s="111"/>
      <c r="H47" s="111"/>
      <c r="I47" s="111"/>
      <c r="J47" s="111"/>
      <c r="K47" s="117"/>
      <c r="L47" s="118"/>
    </row>
    <row r="48" spans="2:12" ht="14.25">
      <c r="B48" s="100"/>
      <c r="C48" s="101"/>
      <c r="D48" s="101"/>
      <c r="E48" s="101"/>
      <c r="F48" s="101"/>
      <c r="G48" s="101"/>
      <c r="H48" s="101"/>
      <c r="I48" s="101"/>
      <c r="J48" s="101"/>
    </row>
    <row r="49" spans="2:10" ht="14.25">
      <c r="B49" s="100"/>
      <c r="C49" s="101"/>
      <c r="D49" s="101"/>
      <c r="E49" s="101"/>
      <c r="F49" s="101"/>
      <c r="G49" s="101"/>
      <c r="H49" s="101"/>
      <c r="I49" s="101"/>
      <c r="J49" s="101"/>
    </row>
    <row r="50" spans="2:10" ht="14.25">
      <c r="B50" s="100"/>
      <c r="C50" s="101"/>
      <c r="D50" s="101"/>
      <c r="E50" s="101"/>
      <c r="F50" s="101"/>
      <c r="G50" s="101"/>
      <c r="H50" s="101"/>
      <c r="I50" s="101"/>
      <c r="J50" s="101"/>
    </row>
    <row r="51" spans="2:10" ht="14.25">
      <c r="B51" s="100"/>
      <c r="C51" s="101"/>
      <c r="D51" s="101"/>
      <c r="E51" s="101"/>
      <c r="F51" s="101"/>
      <c r="G51" s="101"/>
      <c r="H51" s="101"/>
      <c r="I51" s="101"/>
      <c r="J51" s="101"/>
    </row>
    <row r="52" spans="2:10" ht="14.25">
      <c r="B52" s="100"/>
      <c r="C52" s="101"/>
      <c r="D52" s="101"/>
      <c r="E52" s="101"/>
      <c r="F52" s="101"/>
      <c r="G52" s="101"/>
      <c r="H52" s="101"/>
      <c r="I52" s="101"/>
      <c r="J52" s="101"/>
    </row>
    <row r="53" spans="2:10" ht="14.25">
      <c r="B53" s="100"/>
      <c r="C53" s="101"/>
      <c r="D53" s="101"/>
      <c r="E53" s="101"/>
      <c r="F53" s="101"/>
      <c r="G53" s="101"/>
      <c r="H53" s="101"/>
      <c r="I53" s="101"/>
      <c r="J53" s="101"/>
    </row>
    <row r="54" spans="2:10" ht="14.25">
      <c r="B54" s="100"/>
      <c r="C54" s="101"/>
      <c r="D54" s="101"/>
      <c r="E54" s="101"/>
      <c r="F54" s="101"/>
      <c r="G54" s="101"/>
      <c r="H54" s="101"/>
      <c r="I54" s="101"/>
      <c r="J54" s="101"/>
    </row>
    <row r="55" spans="2:10" ht="14.25">
      <c r="B55" s="100"/>
      <c r="C55" s="101"/>
      <c r="D55" s="101"/>
      <c r="E55" s="101"/>
      <c r="F55" s="101"/>
      <c r="G55" s="101"/>
      <c r="H55" s="101"/>
      <c r="I55" s="101"/>
      <c r="J55" s="101"/>
    </row>
  </sheetData>
  <sheetProtection selectLockedCells="1"/>
  <mergeCells count="8">
    <mergeCell ref="B2:L2"/>
    <mergeCell ref="D19:E19"/>
    <mergeCell ref="D20:E20"/>
    <mergeCell ref="D21:E21"/>
    <mergeCell ref="F19:G19"/>
    <mergeCell ref="F20:G20"/>
    <mergeCell ref="K4:L4"/>
    <mergeCell ref="K5:L5"/>
  </mergeCells>
  <phoneticPr fontId="2"/>
  <pageMargins left="0.39370078740157483" right="0.35433070866141736" top="0.78740157480314965" bottom="0.70866141732283472" header="0.51181102362204722" footer="0.51181102362204722"/>
  <pageSetup paperSize="9" scale="88" orientation="portrait" horizontalDpi="4294967292" verticalDpi="0"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dimension ref="B1:AK109"/>
  <sheetViews>
    <sheetView showGridLines="0" showRowColHeaders="0" zoomScaleNormal="100" workbookViewId="0">
      <pane xSplit="5" ySplit="4" topLeftCell="F5" activePane="bottomRight" state="frozen"/>
      <selection activeCell="F25" sqref="F25"/>
      <selection pane="topRight" activeCell="F25" sqref="F25"/>
      <selection pane="bottomLeft" activeCell="F25" sqref="F25"/>
      <selection pane="bottomRight" activeCell="M8" sqref="M8"/>
    </sheetView>
  </sheetViews>
  <sheetFormatPr defaultRowHeight="25.5" customHeight="1"/>
  <cols>
    <col min="1" max="1" width="0.375" style="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44" t="str">
        <f>'月次シート '!D3</f>
        <v>静岡建設</v>
      </c>
      <c r="O1" s="244"/>
      <c r="P1" s="244"/>
      <c r="Q1" s="244"/>
      <c r="R1" s="247">
        <f>'月次シート '!L5</f>
        <v>43683</v>
      </c>
      <c r="S1" s="247"/>
      <c r="T1" s="247"/>
      <c r="U1" s="61"/>
      <c r="V1" s="244" t="s">
        <v>47</v>
      </c>
      <c r="W1" s="244"/>
      <c r="X1" s="244"/>
      <c r="Y1" s="244"/>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IF('7月目'!AH3="",'7月目'!AG3+1,IF('7月目'!AI3="",'7月目'!AH3+1,IF('7月目'!AJ3="",'7月目'!AI3+1,'7月目'!AJ3+1)))</f>
        <v>43678</v>
      </c>
      <c r="G3" s="146">
        <f t="shared" ref="G3:AG3" si="0">IF(MONTH($F$3)=MONTH(F3+1),F3+1,"")</f>
        <v>43679</v>
      </c>
      <c r="H3" s="146">
        <f t="shared" si="0"/>
        <v>43680</v>
      </c>
      <c r="I3" s="146">
        <f t="shared" si="0"/>
        <v>43681</v>
      </c>
      <c r="J3" s="146">
        <f t="shared" si="0"/>
        <v>43682</v>
      </c>
      <c r="K3" s="146">
        <f t="shared" si="0"/>
        <v>43683</v>
      </c>
      <c r="L3" s="146">
        <f t="shared" si="0"/>
        <v>43684</v>
      </c>
      <c r="M3" s="146">
        <f t="shared" si="0"/>
        <v>43685</v>
      </c>
      <c r="N3" s="146">
        <f t="shared" si="0"/>
        <v>43686</v>
      </c>
      <c r="O3" s="146">
        <f t="shared" si="0"/>
        <v>43687</v>
      </c>
      <c r="P3" s="146">
        <f t="shared" si="0"/>
        <v>43688</v>
      </c>
      <c r="Q3" s="146">
        <f t="shared" si="0"/>
        <v>43689</v>
      </c>
      <c r="R3" s="147">
        <f t="shared" si="0"/>
        <v>43690</v>
      </c>
      <c r="S3" s="147">
        <f t="shared" si="0"/>
        <v>43691</v>
      </c>
      <c r="T3" s="147">
        <f t="shared" si="0"/>
        <v>43692</v>
      </c>
      <c r="U3" s="147">
        <f t="shared" si="0"/>
        <v>43693</v>
      </c>
      <c r="V3" s="147">
        <f t="shared" si="0"/>
        <v>43694</v>
      </c>
      <c r="W3" s="147">
        <f t="shared" si="0"/>
        <v>43695</v>
      </c>
      <c r="X3" s="147">
        <f t="shared" si="0"/>
        <v>43696</v>
      </c>
      <c r="Y3" s="147">
        <f t="shared" si="0"/>
        <v>43697</v>
      </c>
      <c r="Z3" s="147">
        <f t="shared" si="0"/>
        <v>43698</v>
      </c>
      <c r="AA3" s="147">
        <f t="shared" si="0"/>
        <v>43699</v>
      </c>
      <c r="AB3" s="147">
        <f t="shared" si="0"/>
        <v>43700</v>
      </c>
      <c r="AC3" s="147">
        <f t="shared" si="0"/>
        <v>43701</v>
      </c>
      <c r="AD3" s="147">
        <f t="shared" si="0"/>
        <v>43702</v>
      </c>
      <c r="AE3" s="147">
        <f t="shared" si="0"/>
        <v>43703</v>
      </c>
      <c r="AF3" s="147">
        <f t="shared" si="0"/>
        <v>43704</v>
      </c>
      <c r="AG3" s="147">
        <f t="shared" si="0"/>
        <v>43705</v>
      </c>
      <c r="AH3" s="147">
        <f>IF(AG3="","",IF(MONTH($F$3)=MONTH(AG3+1),AG3+1,""))</f>
        <v>43706</v>
      </c>
      <c r="AI3" s="147">
        <f>IF(AH3="","",IF(MONTH($F$3)=MONTH(AH3+1),AH3+1,""))</f>
        <v>43707</v>
      </c>
      <c r="AJ3" s="147">
        <f>IF(AI3="","",IF(MONTH($F$3)=MONTH(AI3+1),AI3+1,""))</f>
        <v>43708</v>
      </c>
      <c r="AK3" s="237" t="s">
        <v>1</v>
      </c>
    </row>
    <row r="4" spans="2:37" s="4" customFormat="1" ht="18" customHeight="1">
      <c r="B4" s="226" t="s">
        <v>6</v>
      </c>
      <c r="C4" s="227"/>
      <c r="D4" s="227"/>
      <c r="E4" s="239"/>
      <c r="F4" s="80" t="str">
        <f t="shared" ref="F4:AF4" si="1">IF(WEEKDAY(F3)=1,"日",IF(WEEKDAY(F3)=2,"月",IF(WEEKDAY(F3)=3,"火",IF(WEEKDAY(F3)=4,"水",IF(WEEKDAY(F3)=5,"木",IF(WEEKDAY(F3)=6,"金","土"))))))</f>
        <v>木</v>
      </c>
      <c r="G4" s="80" t="str">
        <f t="shared" si="1"/>
        <v>金</v>
      </c>
      <c r="H4" s="80" t="str">
        <f t="shared" si="1"/>
        <v>土</v>
      </c>
      <c r="I4" s="80" t="str">
        <f t="shared" si="1"/>
        <v>日</v>
      </c>
      <c r="J4" s="80" t="str">
        <f t="shared" si="1"/>
        <v>月</v>
      </c>
      <c r="K4" s="80" t="str">
        <f t="shared" si="1"/>
        <v>火</v>
      </c>
      <c r="L4" s="80" t="str">
        <f t="shared" si="1"/>
        <v>水</v>
      </c>
      <c r="M4" s="80" t="str">
        <f t="shared" si="1"/>
        <v>木</v>
      </c>
      <c r="N4" s="80" t="str">
        <f t="shared" si="1"/>
        <v>金</v>
      </c>
      <c r="O4" s="80" t="str">
        <f t="shared" si="1"/>
        <v>土</v>
      </c>
      <c r="P4" s="80" t="str">
        <f t="shared" si="1"/>
        <v>日</v>
      </c>
      <c r="Q4" s="80" t="str">
        <f t="shared" si="1"/>
        <v>月</v>
      </c>
      <c r="R4" s="80" t="str">
        <f t="shared" si="1"/>
        <v>火</v>
      </c>
      <c r="S4" s="80" t="str">
        <f t="shared" si="1"/>
        <v>水</v>
      </c>
      <c r="T4" s="80" t="str">
        <f t="shared" si="1"/>
        <v>木</v>
      </c>
      <c r="U4" s="80" t="str">
        <f t="shared" si="1"/>
        <v>金</v>
      </c>
      <c r="V4" s="80" t="str">
        <f t="shared" si="1"/>
        <v>土</v>
      </c>
      <c r="W4" s="80" t="str">
        <f t="shared" si="1"/>
        <v>日</v>
      </c>
      <c r="X4" s="80" t="str">
        <f t="shared" si="1"/>
        <v>月</v>
      </c>
      <c r="Y4" s="80" t="str">
        <f t="shared" si="1"/>
        <v>火</v>
      </c>
      <c r="Z4" s="80" t="str">
        <f t="shared" si="1"/>
        <v>水</v>
      </c>
      <c r="AA4" s="80" t="str">
        <f t="shared" si="1"/>
        <v>木</v>
      </c>
      <c r="AB4" s="80" t="str">
        <f t="shared" si="1"/>
        <v>金</v>
      </c>
      <c r="AC4" s="80" t="str">
        <f t="shared" si="1"/>
        <v>土</v>
      </c>
      <c r="AD4" s="80" t="str">
        <f t="shared" si="1"/>
        <v>日</v>
      </c>
      <c r="AE4" s="80" t="str">
        <f t="shared" si="1"/>
        <v>月</v>
      </c>
      <c r="AF4" s="80" t="str">
        <f t="shared" si="1"/>
        <v>火</v>
      </c>
      <c r="AG4" s="80" t="str">
        <f>IF(AG3="","",IF(WEEKDAY(AG3)=1,"日",IF(WEEKDAY(AG3)=2,"月",IF(WEEKDAY(AG3)=3,"火",IF(WEEKDAY(AG3)=4,"水",IF(WEEKDAY(AG3)=5,"木",IF(WEEKDAY(AG3)=6,"金","土")))))))</f>
        <v>水</v>
      </c>
      <c r="AH4" s="80" t="str">
        <f>IF(AH3="","",IF(WEEKDAY(AH3)=1,"日",IF(WEEKDAY(AH3)=2,"月",IF(WEEKDAY(AH3)=3,"火",IF(WEEKDAY(AH3)=4,"水",IF(WEEKDAY(AH3)=5,"木",IF(WEEKDAY(AH3)=6,"金","土")))))))</f>
        <v>木</v>
      </c>
      <c r="AI4" s="80" t="str">
        <f>IF(AI3="","",IF(WEEKDAY(AI3)=1,"日",IF(WEEKDAY(AI3)=2,"月",IF(WEEKDAY(AI3)=3,"火",IF(WEEKDAY(AI3)=4,"水",IF(WEEKDAY(AI3)=5,"木",IF(WEEKDAY(AI3)=6,"金","土")))))))</f>
        <v>金</v>
      </c>
      <c r="AJ4" s="80" t="str">
        <f>IF(AJ3="","",IF(WEEKDAY(AJ3)=1,"日",IF(WEEKDAY(AJ3)=2,"月",IF(WEEKDAY(AJ3)=3,"火",IF(WEEKDAY(AJ3)=4,"水",IF(WEEKDAY(AJ3)=5,"木",IF(WEEKDAY(AJ3)=6,"金","土")))))))</f>
        <v>土</v>
      </c>
      <c r="AK4" s="238"/>
    </row>
    <row r="5" spans="2:37" s="3" customFormat="1" ht="18" customHeight="1">
      <c r="B5" s="203" t="s">
        <v>48</v>
      </c>
      <c r="C5" s="204"/>
      <c r="D5" s="204"/>
      <c r="E5" s="240"/>
      <c r="F5" s="11">
        <f>'7月目'!AK52</f>
        <v>3000</v>
      </c>
      <c r="G5" s="11">
        <f t="shared" ref="G5:AJ5" si="2">F52</f>
        <v>3000</v>
      </c>
      <c r="H5" s="11">
        <f t="shared" si="2"/>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 t="shared" si="2"/>
        <v>3000</v>
      </c>
      <c r="AG5" s="11">
        <f t="shared" si="2"/>
        <v>3000</v>
      </c>
      <c r="AH5" s="26">
        <f t="shared" si="2"/>
        <v>3000</v>
      </c>
      <c r="AI5" s="26">
        <f t="shared" si="2"/>
        <v>3000</v>
      </c>
      <c r="AJ5" s="26">
        <f t="shared" si="2"/>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3"/>
        <v>0</v>
      </c>
    </row>
    <row r="23" spans="2:37" s="3" customFormat="1" ht="18" customHeight="1" thickBot="1">
      <c r="B23" s="225"/>
      <c r="C23" s="205" t="s">
        <v>49</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4">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5"/>
        <v>0</v>
      </c>
    </row>
    <row r="45" spans="2:37" s="3" customFormat="1" ht="18" customHeight="1" thickBot="1">
      <c r="B45" s="184"/>
      <c r="C45" s="231" t="s">
        <v>31</v>
      </c>
      <c r="D45" s="231"/>
      <c r="E45" s="232"/>
      <c r="F45" s="31">
        <f t="shared" ref="F45:AK45" si="6">SUM(F24:F44)</f>
        <v>0</v>
      </c>
      <c r="G45" s="32">
        <f t="shared" si="6"/>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4">
        <f t="shared" si="6"/>
        <v>0</v>
      </c>
    </row>
    <row r="46" spans="2:37" s="3" customFormat="1" ht="18" customHeight="1" thickTop="1" thickBot="1">
      <c r="B46" s="218" t="s">
        <v>44</v>
      </c>
      <c r="C46" s="219"/>
      <c r="D46" s="219"/>
      <c r="E46" s="220"/>
      <c r="F46" s="31">
        <f t="shared" ref="F46:AK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4">
        <f t="shared" si="7"/>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50</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C51" s="52"/>
      <c r="D51" s="52"/>
      <c r="E51" s="53"/>
      <c r="F51" s="54"/>
      <c r="G51" s="54"/>
      <c r="H51" s="54"/>
      <c r="I51" s="54"/>
      <c r="J51" s="54"/>
      <c r="K51" s="55"/>
      <c r="L51" s="55"/>
      <c r="M51" s="54"/>
      <c r="N51" s="54"/>
      <c r="O51" s="54"/>
      <c r="P51" s="54"/>
      <c r="Q51" s="54"/>
      <c r="R51" s="55"/>
      <c r="S51" s="55"/>
      <c r="T51" s="54"/>
      <c r="U51" s="54"/>
      <c r="V51" s="54"/>
      <c r="W51" s="54"/>
      <c r="X51" s="54"/>
      <c r="Y51" s="54"/>
      <c r="Z51" s="54"/>
      <c r="AA51" s="54"/>
      <c r="AB51" s="54"/>
      <c r="AC51" s="54"/>
      <c r="AD51" s="54"/>
      <c r="AE51" s="54"/>
      <c r="AF51" s="54"/>
      <c r="AG51" s="54"/>
      <c r="AH51" s="15"/>
      <c r="AI51" s="15"/>
      <c r="AJ51" s="15"/>
      <c r="AK51" s="15"/>
    </row>
    <row r="52" spans="2:37" s="3" customFormat="1" ht="18" customHeight="1" thickBot="1">
      <c r="B52" s="194" t="s">
        <v>45</v>
      </c>
      <c r="C52" s="195"/>
      <c r="D52" s="195"/>
      <c r="E52" s="196"/>
      <c r="F52" s="31">
        <f t="shared" ref="F52:AK52" si="8">F5+F46+F48+F49+F50</f>
        <v>3000</v>
      </c>
      <c r="G52" s="32">
        <f t="shared" si="8"/>
        <v>3000</v>
      </c>
      <c r="H52" s="32">
        <f t="shared" si="8"/>
        <v>3000</v>
      </c>
      <c r="I52" s="32">
        <f t="shared" si="8"/>
        <v>3000</v>
      </c>
      <c r="J52" s="32">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4">
        <f t="shared" si="8"/>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C24:C34"/>
    <mergeCell ref="D27:E27"/>
    <mergeCell ref="AK3:AK4"/>
    <mergeCell ref="B52:E52"/>
    <mergeCell ref="B4:E4"/>
    <mergeCell ref="B5:E5"/>
    <mergeCell ref="C23:E23"/>
    <mergeCell ref="D7:E7"/>
    <mergeCell ref="B46:E46"/>
    <mergeCell ref="B3:E3"/>
    <mergeCell ref="B6:B23"/>
    <mergeCell ref="B24:B45"/>
    <mergeCell ref="D28:E28"/>
    <mergeCell ref="D25:E25"/>
    <mergeCell ref="D26:E26"/>
    <mergeCell ref="D13:E13"/>
    <mergeCell ref="D14:E14"/>
    <mergeCell ref="V1:Y1"/>
    <mergeCell ref="D6:E6"/>
    <mergeCell ref="D8:E8"/>
    <mergeCell ref="R1:T1"/>
    <mergeCell ref="D10:E10"/>
    <mergeCell ref="C50:E50"/>
    <mergeCell ref="C49:E49"/>
    <mergeCell ref="D40:E40"/>
    <mergeCell ref="C43:E43"/>
    <mergeCell ref="C48:E48"/>
    <mergeCell ref="B48:B49"/>
    <mergeCell ref="N1:Q1"/>
    <mergeCell ref="D30:E30"/>
    <mergeCell ref="C6:C22"/>
    <mergeCell ref="D33:E33"/>
    <mergeCell ref="D9:E9"/>
    <mergeCell ref="D15:E15"/>
    <mergeCell ref="D12:E12"/>
    <mergeCell ref="D35:E35"/>
    <mergeCell ref="D36:E36"/>
    <mergeCell ref="D39:E39"/>
    <mergeCell ref="D19:E19"/>
    <mergeCell ref="D20:E20"/>
    <mergeCell ref="D11:E11"/>
    <mergeCell ref="D18:E18"/>
    <mergeCell ref="D22:E22"/>
    <mergeCell ref="B2:E2"/>
    <mergeCell ref="C45:E45"/>
    <mergeCell ref="D37:E37"/>
    <mergeCell ref="D38:E38"/>
    <mergeCell ref="C42:E42"/>
    <mergeCell ref="C44:E44"/>
    <mergeCell ref="C41:E41"/>
    <mergeCell ref="C35:C40"/>
    <mergeCell ref="D21:E21"/>
    <mergeCell ref="D16:E16"/>
    <mergeCell ref="D17:E17"/>
    <mergeCell ref="D29:E29"/>
    <mergeCell ref="D31:E31"/>
    <mergeCell ref="D34:E34"/>
    <mergeCell ref="D32:E32"/>
    <mergeCell ref="D24:E24"/>
  </mergeCells>
  <phoneticPr fontId="2"/>
  <pageMargins left="0.22" right="0.16" top="0.54" bottom="0.28000000000000003" header="0.21" footer="0.28000000000000003"/>
  <pageSetup paperSize="8" scale="90" orientation="landscape" horizontalDpi="4294967292" verticalDpi="400" r:id="rId1"/>
  <headerFooter alignWithMargins="0"/>
  <drawing r:id="rId2"/>
</worksheet>
</file>

<file path=xl/worksheets/sheet11.xml><?xml version="1.0" encoding="utf-8"?>
<worksheet xmlns="http://schemas.openxmlformats.org/spreadsheetml/2006/main" xmlns:r="http://schemas.openxmlformats.org/officeDocument/2006/relationships">
  <dimension ref="B1:AK109"/>
  <sheetViews>
    <sheetView showGridLines="0" showRowColHeaders="0" zoomScaleNormal="100" workbookViewId="0">
      <pane xSplit="5" ySplit="4" topLeftCell="F5" activePane="bottomRight" state="frozen"/>
      <selection activeCell="F25" sqref="F25"/>
      <selection pane="topRight" activeCell="F25" sqref="F25"/>
      <selection pane="bottomLeft" activeCell="F25" sqref="F25"/>
      <selection pane="bottomRight" activeCell="M6" sqref="M6"/>
    </sheetView>
  </sheetViews>
  <sheetFormatPr defaultRowHeight="25.5" customHeight="1"/>
  <cols>
    <col min="1" max="1" width="0.375" style="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44" t="str">
        <f>'月次シート '!D3</f>
        <v>静岡建設</v>
      </c>
      <c r="O1" s="244"/>
      <c r="P1" s="244"/>
      <c r="Q1" s="244"/>
      <c r="R1" s="247">
        <f>'月次シート '!M5</f>
        <v>43714</v>
      </c>
      <c r="S1" s="247"/>
      <c r="T1" s="247"/>
      <c r="U1" s="61"/>
      <c r="V1" s="244" t="s">
        <v>47</v>
      </c>
      <c r="W1" s="244"/>
      <c r="X1" s="244"/>
      <c r="Y1" s="244"/>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IF('8月目'!AH3="",'8月目'!AG3+1,IF('8月目'!AI3="",'8月目'!AH3+1,IF('8月目'!AJ3="",'8月目'!AI3+1,'8月目'!AJ3+1)))</f>
        <v>43709</v>
      </c>
      <c r="G3" s="146">
        <f t="shared" ref="G3:AG3" si="0">IF(MONTH($F$3)=MONTH(F3+1),F3+1,"")</f>
        <v>43710</v>
      </c>
      <c r="H3" s="146">
        <f t="shared" si="0"/>
        <v>43711</v>
      </c>
      <c r="I3" s="146">
        <f t="shared" si="0"/>
        <v>43712</v>
      </c>
      <c r="J3" s="146">
        <f t="shared" si="0"/>
        <v>43713</v>
      </c>
      <c r="K3" s="146">
        <f t="shared" si="0"/>
        <v>43714</v>
      </c>
      <c r="L3" s="146">
        <f t="shared" si="0"/>
        <v>43715</v>
      </c>
      <c r="M3" s="146">
        <f t="shared" si="0"/>
        <v>43716</v>
      </c>
      <c r="N3" s="146">
        <f t="shared" si="0"/>
        <v>43717</v>
      </c>
      <c r="O3" s="146">
        <f t="shared" si="0"/>
        <v>43718</v>
      </c>
      <c r="P3" s="146">
        <f t="shared" si="0"/>
        <v>43719</v>
      </c>
      <c r="Q3" s="146">
        <f t="shared" si="0"/>
        <v>43720</v>
      </c>
      <c r="R3" s="147">
        <f t="shared" si="0"/>
        <v>43721</v>
      </c>
      <c r="S3" s="147">
        <f t="shared" si="0"/>
        <v>43722</v>
      </c>
      <c r="T3" s="147">
        <f t="shared" si="0"/>
        <v>43723</v>
      </c>
      <c r="U3" s="147">
        <f t="shared" si="0"/>
        <v>43724</v>
      </c>
      <c r="V3" s="147">
        <f t="shared" si="0"/>
        <v>43725</v>
      </c>
      <c r="W3" s="147">
        <f t="shared" si="0"/>
        <v>43726</v>
      </c>
      <c r="X3" s="147">
        <f t="shared" si="0"/>
        <v>43727</v>
      </c>
      <c r="Y3" s="147">
        <f t="shared" si="0"/>
        <v>43728</v>
      </c>
      <c r="Z3" s="147">
        <f t="shared" si="0"/>
        <v>43729</v>
      </c>
      <c r="AA3" s="147">
        <f t="shared" si="0"/>
        <v>43730</v>
      </c>
      <c r="AB3" s="147">
        <f t="shared" si="0"/>
        <v>43731</v>
      </c>
      <c r="AC3" s="147">
        <f t="shared" si="0"/>
        <v>43732</v>
      </c>
      <c r="AD3" s="147">
        <f t="shared" si="0"/>
        <v>43733</v>
      </c>
      <c r="AE3" s="147">
        <f t="shared" si="0"/>
        <v>43734</v>
      </c>
      <c r="AF3" s="147">
        <f t="shared" si="0"/>
        <v>43735</v>
      </c>
      <c r="AG3" s="147">
        <f t="shared" si="0"/>
        <v>43736</v>
      </c>
      <c r="AH3" s="147">
        <f>IF(AG3="","",IF(MONTH($F$3)=MONTH(AG3+1),AG3+1,""))</f>
        <v>43737</v>
      </c>
      <c r="AI3" s="147">
        <f>IF(AH3="","",IF(MONTH($F$3)=MONTH(AH3+1),AH3+1,""))</f>
        <v>43738</v>
      </c>
      <c r="AJ3" s="147" t="str">
        <f>IF(AI3="","",IF(MONTH($F$3)=MONTH(AI3+1),AI3+1,""))</f>
        <v/>
      </c>
      <c r="AK3" s="237" t="s">
        <v>1</v>
      </c>
    </row>
    <row r="4" spans="2:37" s="4" customFormat="1" ht="18" customHeight="1">
      <c r="B4" s="226" t="s">
        <v>6</v>
      </c>
      <c r="C4" s="227"/>
      <c r="D4" s="227"/>
      <c r="E4" s="239"/>
      <c r="F4" s="80" t="str">
        <f t="shared" ref="F4:AF4" si="1">IF(WEEKDAY(F3)=1,"日",IF(WEEKDAY(F3)=2,"月",IF(WEEKDAY(F3)=3,"火",IF(WEEKDAY(F3)=4,"水",IF(WEEKDAY(F3)=5,"木",IF(WEEKDAY(F3)=6,"金","土"))))))</f>
        <v>日</v>
      </c>
      <c r="G4" s="80" t="str">
        <f t="shared" si="1"/>
        <v>月</v>
      </c>
      <c r="H4" s="80" t="str">
        <f t="shared" si="1"/>
        <v>火</v>
      </c>
      <c r="I4" s="80" t="str">
        <f t="shared" si="1"/>
        <v>水</v>
      </c>
      <c r="J4" s="80" t="str">
        <f t="shared" si="1"/>
        <v>木</v>
      </c>
      <c r="K4" s="80" t="str">
        <f t="shared" si="1"/>
        <v>金</v>
      </c>
      <c r="L4" s="80" t="str">
        <f t="shared" si="1"/>
        <v>土</v>
      </c>
      <c r="M4" s="80" t="str">
        <f t="shared" si="1"/>
        <v>日</v>
      </c>
      <c r="N4" s="80" t="str">
        <f t="shared" si="1"/>
        <v>月</v>
      </c>
      <c r="O4" s="80" t="str">
        <f t="shared" si="1"/>
        <v>火</v>
      </c>
      <c r="P4" s="80" t="str">
        <f t="shared" si="1"/>
        <v>水</v>
      </c>
      <c r="Q4" s="80" t="str">
        <f t="shared" si="1"/>
        <v>木</v>
      </c>
      <c r="R4" s="80" t="str">
        <f t="shared" si="1"/>
        <v>金</v>
      </c>
      <c r="S4" s="80" t="str">
        <f t="shared" si="1"/>
        <v>土</v>
      </c>
      <c r="T4" s="80" t="str">
        <f t="shared" si="1"/>
        <v>日</v>
      </c>
      <c r="U4" s="80" t="str">
        <f t="shared" si="1"/>
        <v>月</v>
      </c>
      <c r="V4" s="80" t="str">
        <f t="shared" si="1"/>
        <v>火</v>
      </c>
      <c r="W4" s="80" t="str">
        <f t="shared" si="1"/>
        <v>水</v>
      </c>
      <c r="X4" s="80" t="str">
        <f t="shared" si="1"/>
        <v>木</v>
      </c>
      <c r="Y4" s="80" t="str">
        <f t="shared" si="1"/>
        <v>金</v>
      </c>
      <c r="Z4" s="80" t="str">
        <f t="shared" si="1"/>
        <v>土</v>
      </c>
      <c r="AA4" s="80" t="str">
        <f t="shared" si="1"/>
        <v>日</v>
      </c>
      <c r="AB4" s="80" t="str">
        <f t="shared" si="1"/>
        <v>月</v>
      </c>
      <c r="AC4" s="80" t="str">
        <f t="shared" si="1"/>
        <v>火</v>
      </c>
      <c r="AD4" s="80" t="str">
        <f t="shared" si="1"/>
        <v>水</v>
      </c>
      <c r="AE4" s="80" t="str">
        <f t="shared" si="1"/>
        <v>木</v>
      </c>
      <c r="AF4" s="80" t="str">
        <f t="shared" si="1"/>
        <v>金</v>
      </c>
      <c r="AG4" s="80" t="str">
        <f>IF(AG3="","",IF(WEEKDAY(AG3)=1,"日",IF(WEEKDAY(AG3)=2,"月",IF(WEEKDAY(AG3)=3,"火",IF(WEEKDAY(AG3)=4,"水",IF(WEEKDAY(AG3)=5,"木",IF(WEEKDAY(AG3)=6,"金","土")))))))</f>
        <v>土</v>
      </c>
      <c r="AH4" s="80" t="str">
        <f>IF(AH3="","",IF(WEEKDAY(AH3)=1,"日",IF(WEEKDAY(AH3)=2,"月",IF(WEEKDAY(AH3)=3,"火",IF(WEEKDAY(AH3)=4,"水",IF(WEEKDAY(AH3)=5,"木",IF(WEEKDAY(AH3)=6,"金","土")))))))</f>
        <v>日</v>
      </c>
      <c r="AI4" s="80" t="str">
        <f>IF(AI3="","",IF(WEEKDAY(AI3)=1,"日",IF(WEEKDAY(AI3)=2,"月",IF(WEEKDAY(AI3)=3,"火",IF(WEEKDAY(AI3)=4,"水",IF(WEEKDAY(AI3)=5,"木",IF(WEEKDAY(AI3)=6,"金","土")))))))</f>
        <v>月</v>
      </c>
      <c r="AJ4" s="80" t="str">
        <f>IF(AJ3="","",IF(WEEKDAY(AJ3)=1,"日",IF(WEEKDAY(AJ3)=2,"月",IF(WEEKDAY(AJ3)=3,"火",IF(WEEKDAY(AJ3)=4,"水",IF(WEEKDAY(AJ3)=5,"木",IF(WEEKDAY(AJ3)=6,"金","土")))))))</f>
        <v/>
      </c>
      <c r="AK4" s="238"/>
    </row>
    <row r="5" spans="2:37" s="3" customFormat="1" ht="18" customHeight="1">
      <c r="B5" s="203" t="s">
        <v>48</v>
      </c>
      <c r="C5" s="204"/>
      <c r="D5" s="204"/>
      <c r="E5" s="240"/>
      <c r="F5" s="11">
        <f>'8月目'!AK52</f>
        <v>3000</v>
      </c>
      <c r="G5" s="11">
        <f t="shared" ref="G5:AJ5" si="2">F52</f>
        <v>3000</v>
      </c>
      <c r="H5" s="11">
        <f t="shared" si="2"/>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 t="shared" si="2"/>
        <v>3000</v>
      </c>
      <c r="AG5" s="11">
        <f t="shared" si="2"/>
        <v>3000</v>
      </c>
      <c r="AH5" s="26">
        <f t="shared" si="2"/>
        <v>3000</v>
      </c>
      <c r="AI5" s="26">
        <f t="shared" si="2"/>
        <v>3000</v>
      </c>
      <c r="AJ5" s="26">
        <f t="shared" si="2"/>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3"/>
        <v>0</v>
      </c>
    </row>
    <row r="23" spans="2:37" s="3" customFormat="1" ht="18" customHeight="1" thickBot="1">
      <c r="B23" s="225"/>
      <c r="C23" s="205" t="s">
        <v>49</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4">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5"/>
        <v>0</v>
      </c>
    </row>
    <row r="45" spans="2:37" s="3" customFormat="1" ht="18" customHeight="1" thickBot="1">
      <c r="B45" s="184"/>
      <c r="C45" s="231" t="s">
        <v>31</v>
      </c>
      <c r="D45" s="231"/>
      <c r="E45" s="232"/>
      <c r="F45" s="31">
        <f t="shared" ref="F45:AK45" si="6">SUM(F24:F44)</f>
        <v>0</v>
      </c>
      <c r="G45" s="32">
        <f t="shared" si="6"/>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4">
        <f t="shared" si="6"/>
        <v>0</v>
      </c>
    </row>
    <row r="46" spans="2:37" s="3" customFormat="1" ht="18" customHeight="1" thickTop="1" thickBot="1">
      <c r="B46" s="218" t="s">
        <v>44</v>
      </c>
      <c r="C46" s="219"/>
      <c r="D46" s="219"/>
      <c r="E46" s="220"/>
      <c r="F46" s="31">
        <f t="shared" ref="F46:AK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4">
        <f t="shared" si="7"/>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50</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C51" s="52"/>
      <c r="D51" s="52"/>
      <c r="E51" s="53"/>
      <c r="F51" s="54"/>
      <c r="G51" s="54"/>
      <c r="H51" s="54"/>
      <c r="I51" s="54"/>
      <c r="J51" s="54"/>
      <c r="K51" s="55"/>
      <c r="L51" s="55"/>
      <c r="M51" s="54"/>
      <c r="N51" s="54"/>
      <c r="O51" s="54"/>
      <c r="P51" s="54"/>
      <c r="Q51" s="54"/>
      <c r="R51" s="55"/>
      <c r="S51" s="55"/>
      <c r="T51" s="54"/>
      <c r="U51" s="54"/>
      <c r="V51" s="54"/>
      <c r="W51" s="54"/>
      <c r="X51" s="54"/>
      <c r="Y51" s="54"/>
      <c r="Z51" s="54"/>
      <c r="AA51" s="54"/>
      <c r="AB51" s="54"/>
      <c r="AC51" s="54"/>
      <c r="AD51" s="54"/>
      <c r="AE51" s="54"/>
      <c r="AF51" s="54"/>
      <c r="AG51" s="54"/>
      <c r="AH51" s="15"/>
      <c r="AI51" s="15"/>
      <c r="AJ51" s="15"/>
      <c r="AK51" s="15"/>
    </row>
    <row r="52" spans="2:37" s="3" customFormat="1" ht="18" customHeight="1" thickBot="1">
      <c r="B52" s="194" t="s">
        <v>45</v>
      </c>
      <c r="C52" s="195"/>
      <c r="D52" s="195"/>
      <c r="E52" s="196"/>
      <c r="F52" s="31">
        <f t="shared" ref="F52:AK52" si="8">F5+F46+F48+F49+F50</f>
        <v>3000</v>
      </c>
      <c r="G52" s="32">
        <f t="shared" si="8"/>
        <v>3000</v>
      </c>
      <c r="H52" s="32">
        <f t="shared" si="8"/>
        <v>3000</v>
      </c>
      <c r="I52" s="32">
        <f t="shared" si="8"/>
        <v>3000</v>
      </c>
      <c r="J52" s="32">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4">
        <f t="shared" si="8"/>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B48:B49"/>
    <mergeCell ref="B2:E2"/>
    <mergeCell ref="C45:E45"/>
    <mergeCell ref="D37:E37"/>
    <mergeCell ref="D38:E38"/>
    <mergeCell ref="C42:E42"/>
    <mergeCell ref="C44:E44"/>
    <mergeCell ref="C6:C22"/>
    <mergeCell ref="D33:E33"/>
    <mergeCell ref="D9:E9"/>
    <mergeCell ref="D10:E10"/>
    <mergeCell ref="D15:E15"/>
    <mergeCell ref="D35:E35"/>
    <mergeCell ref="D36:E36"/>
    <mergeCell ref="D39:E39"/>
    <mergeCell ref="D29:E29"/>
    <mergeCell ref="D31:E31"/>
    <mergeCell ref="D30:E30"/>
    <mergeCell ref="D13:E13"/>
    <mergeCell ref="D14:E14"/>
    <mergeCell ref="D25:E25"/>
    <mergeCell ref="D26:E26"/>
    <mergeCell ref="C23:E23"/>
    <mergeCell ref="D22:E22"/>
    <mergeCell ref="C50:E50"/>
    <mergeCell ref="C49:E49"/>
    <mergeCell ref="D40:E40"/>
    <mergeCell ref="C43:E43"/>
    <mergeCell ref="C48:E48"/>
    <mergeCell ref="C41:E41"/>
    <mergeCell ref="C35:C40"/>
    <mergeCell ref="B52:E52"/>
    <mergeCell ref="AK3:AK4"/>
    <mergeCell ref="B46:E46"/>
    <mergeCell ref="B3:E3"/>
    <mergeCell ref="B6:B23"/>
    <mergeCell ref="B24:B45"/>
    <mergeCell ref="B4:E4"/>
    <mergeCell ref="B5:E5"/>
    <mergeCell ref="C24:C34"/>
    <mergeCell ref="D11:E11"/>
    <mergeCell ref="D34:E34"/>
    <mergeCell ref="D32:E32"/>
    <mergeCell ref="D24:E24"/>
    <mergeCell ref="D27:E27"/>
    <mergeCell ref="D20:E20"/>
    <mergeCell ref="D28:E28"/>
    <mergeCell ref="D12:E12"/>
    <mergeCell ref="D21:E21"/>
    <mergeCell ref="D16:E16"/>
    <mergeCell ref="D17:E17"/>
    <mergeCell ref="D19:E19"/>
    <mergeCell ref="D18:E18"/>
    <mergeCell ref="N1:Q1"/>
    <mergeCell ref="V1:Y1"/>
    <mergeCell ref="D6:E6"/>
    <mergeCell ref="D8:E8"/>
    <mergeCell ref="R1:T1"/>
    <mergeCell ref="D7:E7"/>
  </mergeCells>
  <phoneticPr fontId="2"/>
  <pageMargins left="0.22" right="0.16" top="0.54" bottom="0.28000000000000003" header="0.21" footer="0.28000000000000003"/>
  <pageSetup paperSize="8" scale="90" orientation="landscape" horizontalDpi="4294967292" verticalDpi="400" r:id="rId1"/>
  <headerFooter alignWithMargins="0"/>
  <drawing r:id="rId2"/>
</worksheet>
</file>

<file path=xl/worksheets/sheet12.xml><?xml version="1.0" encoding="utf-8"?>
<worksheet xmlns="http://schemas.openxmlformats.org/spreadsheetml/2006/main" xmlns:r="http://schemas.openxmlformats.org/officeDocument/2006/relationships">
  <dimension ref="B1:AK109"/>
  <sheetViews>
    <sheetView showGridLines="0" showRowColHeaders="0" zoomScale="85" zoomScaleNormal="85" workbookViewId="0">
      <pane xSplit="5" ySplit="4" topLeftCell="F5" activePane="bottomRight" state="frozen"/>
      <selection activeCell="F25" sqref="F25"/>
      <selection pane="topRight" activeCell="F25" sqref="F25"/>
      <selection pane="bottomLeft" activeCell="F25" sqref="F25"/>
      <selection pane="bottomRight" activeCell="M10" sqref="M10"/>
    </sheetView>
  </sheetViews>
  <sheetFormatPr defaultRowHeight="25.5" customHeight="1"/>
  <cols>
    <col min="1" max="1" width="0.375" style="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44" t="str">
        <f>'月次シート '!D3</f>
        <v>静岡建設</v>
      </c>
      <c r="O1" s="244"/>
      <c r="P1" s="244"/>
      <c r="Q1" s="244"/>
      <c r="R1" s="247">
        <f>'月次シート '!N5</f>
        <v>43745</v>
      </c>
      <c r="S1" s="247"/>
      <c r="T1" s="247"/>
      <c r="U1" s="61"/>
      <c r="V1" s="244" t="s">
        <v>47</v>
      </c>
      <c r="W1" s="244"/>
      <c r="X1" s="244"/>
      <c r="Y1" s="244"/>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IF('9月目'!AH3="",'9月目'!AG3+1,IF('9月目'!AI3="",'9月目'!AH3+1,IF('9月目'!AJ3="",'9月目'!AI3+1,'9月目'!AJ3+1)))</f>
        <v>43739</v>
      </c>
      <c r="G3" s="146">
        <f t="shared" ref="G3:AG3" si="0">IF(MONTH($F$3)=MONTH(F3+1),F3+1,"")</f>
        <v>43740</v>
      </c>
      <c r="H3" s="146">
        <f t="shared" si="0"/>
        <v>43741</v>
      </c>
      <c r="I3" s="146">
        <f t="shared" si="0"/>
        <v>43742</v>
      </c>
      <c r="J3" s="146">
        <f t="shared" si="0"/>
        <v>43743</v>
      </c>
      <c r="K3" s="146">
        <f t="shared" si="0"/>
        <v>43744</v>
      </c>
      <c r="L3" s="146">
        <f t="shared" si="0"/>
        <v>43745</v>
      </c>
      <c r="M3" s="146">
        <f t="shared" si="0"/>
        <v>43746</v>
      </c>
      <c r="N3" s="146">
        <f t="shared" si="0"/>
        <v>43747</v>
      </c>
      <c r="O3" s="146">
        <f t="shared" si="0"/>
        <v>43748</v>
      </c>
      <c r="P3" s="146">
        <f t="shared" si="0"/>
        <v>43749</v>
      </c>
      <c r="Q3" s="146">
        <f t="shared" si="0"/>
        <v>43750</v>
      </c>
      <c r="R3" s="147">
        <f t="shared" si="0"/>
        <v>43751</v>
      </c>
      <c r="S3" s="147">
        <f t="shared" si="0"/>
        <v>43752</v>
      </c>
      <c r="T3" s="147">
        <f t="shared" si="0"/>
        <v>43753</v>
      </c>
      <c r="U3" s="147">
        <f t="shared" si="0"/>
        <v>43754</v>
      </c>
      <c r="V3" s="147">
        <f t="shared" si="0"/>
        <v>43755</v>
      </c>
      <c r="W3" s="147">
        <f t="shared" si="0"/>
        <v>43756</v>
      </c>
      <c r="X3" s="147">
        <f t="shared" si="0"/>
        <v>43757</v>
      </c>
      <c r="Y3" s="147">
        <f t="shared" si="0"/>
        <v>43758</v>
      </c>
      <c r="Z3" s="147">
        <f t="shared" si="0"/>
        <v>43759</v>
      </c>
      <c r="AA3" s="147">
        <f t="shared" si="0"/>
        <v>43760</v>
      </c>
      <c r="AB3" s="147">
        <f t="shared" si="0"/>
        <v>43761</v>
      </c>
      <c r="AC3" s="147">
        <f t="shared" si="0"/>
        <v>43762</v>
      </c>
      <c r="AD3" s="147">
        <f t="shared" si="0"/>
        <v>43763</v>
      </c>
      <c r="AE3" s="147">
        <f t="shared" si="0"/>
        <v>43764</v>
      </c>
      <c r="AF3" s="147">
        <f t="shared" si="0"/>
        <v>43765</v>
      </c>
      <c r="AG3" s="147">
        <f t="shared" si="0"/>
        <v>43766</v>
      </c>
      <c r="AH3" s="147">
        <f>IF(AG3="","",IF(MONTH($F$3)=MONTH(AG3+1),AG3+1,""))</f>
        <v>43767</v>
      </c>
      <c r="AI3" s="147">
        <f>IF(AH3="","",IF(MONTH($F$3)=MONTH(AH3+1),AH3+1,""))</f>
        <v>43768</v>
      </c>
      <c r="AJ3" s="147">
        <f>IF(AI3="","",IF(MONTH($F$3)=MONTH(AI3+1),AI3+1,""))</f>
        <v>43769</v>
      </c>
      <c r="AK3" s="237" t="s">
        <v>1</v>
      </c>
    </row>
    <row r="4" spans="2:37" s="4" customFormat="1" ht="18" customHeight="1">
      <c r="B4" s="226" t="s">
        <v>6</v>
      </c>
      <c r="C4" s="227"/>
      <c r="D4" s="227"/>
      <c r="E4" s="239"/>
      <c r="F4" s="80" t="str">
        <f t="shared" ref="F4:AF4" si="1">IF(WEEKDAY(F3)=1,"日",IF(WEEKDAY(F3)=2,"月",IF(WEEKDAY(F3)=3,"火",IF(WEEKDAY(F3)=4,"水",IF(WEEKDAY(F3)=5,"木",IF(WEEKDAY(F3)=6,"金","土"))))))</f>
        <v>火</v>
      </c>
      <c r="G4" s="80" t="str">
        <f t="shared" si="1"/>
        <v>水</v>
      </c>
      <c r="H4" s="80" t="str">
        <f t="shared" si="1"/>
        <v>木</v>
      </c>
      <c r="I4" s="80" t="str">
        <f t="shared" si="1"/>
        <v>金</v>
      </c>
      <c r="J4" s="80" t="str">
        <f t="shared" si="1"/>
        <v>土</v>
      </c>
      <c r="K4" s="80" t="str">
        <f t="shared" si="1"/>
        <v>日</v>
      </c>
      <c r="L4" s="80" t="str">
        <f t="shared" si="1"/>
        <v>月</v>
      </c>
      <c r="M4" s="80" t="str">
        <f t="shared" si="1"/>
        <v>火</v>
      </c>
      <c r="N4" s="80" t="str">
        <f t="shared" si="1"/>
        <v>水</v>
      </c>
      <c r="O4" s="80" t="str">
        <f t="shared" si="1"/>
        <v>木</v>
      </c>
      <c r="P4" s="80" t="str">
        <f t="shared" si="1"/>
        <v>金</v>
      </c>
      <c r="Q4" s="80" t="str">
        <f t="shared" si="1"/>
        <v>土</v>
      </c>
      <c r="R4" s="80" t="str">
        <f t="shared" si="1"/>
        <v>日</v>
      </c>
      <c r="S4" s="80" t="str">
        <f t="shared" si="1"/>
        <v>月</v>
      </c>
      <c r="T4" s="80" t="str">
        <f t="shared" si="1"/>
        <v>火</v>
      </c>
      <c r="U4" s="80" t="str">
        <f t="shared" si="1"/>
        <v>水</v>
      </c>
      <c r="V4" s="80" t="str">
        <f t="shared" si="1"/>
        <v>木</v>
      </c>
      <c r="W4" s="80" t="str">
        <f t="shared" si="1"/>
        <v>金</v>
      </c>
      <c r="X4" s="80" t="str">
        <f t="shared" si="1"/>
        <v>土</v>
      </c>
      <c r="Y4" s="80" t="str">
        <f t="shared" si="1"/>
        <v>日</v>
      </c>
      <c r="Z4" s="80" t="str">
        <f t="shared" si="1"/>
        <v>月</v>
      </c>
      <c r="AA4" s="80" t="str">
        <f t="shared" si="1"/>
        <v>火</v>
      </c>
      <c r="AB4" s="80" t="str">
        <f t="shared" si="1"/>
        <v>水</v>
      </c>
      <c r="AC4" s="80" t="str">
        <f t="shared" si="1"/>
        <v>木</v>
      </c>
      <c r="AD4" s="80" t="str">
        <f t="shared" si="1"/>
        <v>金</v>
      </c>
      <c r="AE4" s="80" t="str">
        <f t="shared" si="1"/>
        <v>土</v>
      </c>
      <c r="AF4" s="80" t="str">
        <f t="shared" si="1"/>
        <v>日</v>
      </c>
      <c r="AG4" s="80" t="str">
        <f>IF(AG3="","",IF(WEEKDAY(AG3)=1,"日",IF(WEEKDAY(AG3)=2,"月",IF(WEEKDAY(AG3)=3,"火",IF(WEEKDAY(AG3)=4,"水",IF(WEEKDAY(AG3)=5,"木",IF(WEEKDAY(AG3)=6,"金","土")))))))</f>
        <v>月</v>
      </c>
      <c r="AH4" s="80" t="str">
        <f>IF(AH3="","",IF(WEEKDAY(AH3)=1,"日",IF(WEEKDAY(AH3)=2,"月",IF(WEEKDAY(AH3)=3,"火",IF(WEEKDAY(AH3)=4,"水",IF(WEEKDAY(AH3)=5,"木",IF(WEEKDAY(AH3)=6,"金","土")))))))</f>
        <v>火</v>
      </c>
      <c r="AI4" s="80" t="str">
        <f>IF(AI3="","",IF(WEEKDAY(AI3)=1,"日",IF(WEEKDAY(AI3)=2,"月",IF(WEEKDAY(AI3)=3,"火",IF(WEEKDAY(AI3)=4,"水",IF(WEEKDAY(AI3)=5,"木",IF(WEEKDAY(AI3)=6,"金","土")))))))</f>
        <v>水</v>
      </c>
      <c r="AJ4" s="80" t="str">
        <f>IF(AJ3="","",IF(WEEKDAY(AJ3)=1,"日",IF(WEEKDAY(AJ3)=2,"月",IF(WEEKDAY(AJ3)=3,"火",IF(WEEKDAY(AJ3)=4,"水",IF(WEEKDAY(AJ3)=5,"木",IF(WEEKDAY(AJ3)=6,"金","土")))))))</f>
        <v>木</v>
      </c>
      <c r="AK4" s="238"/>
    </row>
    <row r="5" spans="2:37" s="3" customFormat="1" ht="18" customHeight="1">
      <c r="B5" s="203" t="s">
        <v>48</v>
      </c>
      <c r="C5" s="204"/>
      <c r="D5" s="204"/>
      <c r="E5" s="240"/>
      <c r="F5" s="11">
        <f>'9月目'!AK52</f>
        <v>3000</v>
      </c>
      <c r="G5" s="11">
        <f t="shared" ref="G5:AJ5" si="2">F52</f>
        <v>3000</v>
      </c>
      <c r="H5" s="11">
        <f t="shared" si="2"/>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 t="shared" si="2"/>
        <v>3000</v>
      </c>
      <c r="AG5" s="11">
        <f t="shared" si="2"/>
        <v>3000</v>
      </c>
      <c r="AH5" s="26">
        <f t="shared" si="2"/>
        <v>3000</v>
      </c>
      <c r="AI5" s="26">
        <f t="shared" si="2"/>
        <v>3000</v>
      </c>
      <c r="AJ5" s="26">
        <f t="shared" si="2"/>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3"/>
        <v>0</v>
      </c>
    </row>
    <row r="23" spans="2:37" s="3" customFormat="1" ht="18" customHeight="1" thickBot="1">
      <c r="B23" s="225"/>
      <c r="C23" s="205" t="s">
        <v>49</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4">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5"/>
        <v>0</v>
      </c>
    </row>
    <row r="45" spans="2:37" s="3" customFormat="1" ht="18" customHeight="1" thickBot="1">
      <c r="B45" s="184"/>
      <c r="C45" s="231" t="s">
        <v>31</v>
      </c>
      <c r="D45" s="231"/>
      <c r="E45" s="232"/>
      <c r="F45" s="31">
        <f t="shared" ref="F45:AK45" si="6">SUM(F24:F44)</f>
        <v>0</v>
      </c>
      <c r="G45" s="32">
        <f t="shared" si="6"/>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4">
        <f t="shared" si="6"/>
        <v>0</v>
      </c>
    </row>
    <row r="46" spans="2:37" s="3" customFormat="1" ht="18" customHeight="1" thickTop="1" thickBot="1">
      <c r="B46" s="218" t="s">
        <v>44</v>
      </c>
      <c r="C46" s="219"/>
      <c r="D46" s="219"/>
      <c r="E46" s="220"/>
      <c r="F46" s="31">
        <f t="shared" ref="F46:AK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4">
        <f t="shared" si="7"/>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50</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C51" s="52"/>
      <c r="D51" s="52"/>
      <c r="E51" s="53"/>
      <c r="F51" s="54"/>
      <c r="G51" s="54"/>
      <c r="H51" s="54"/>
      <c r="I51" s="54"/>
      <c r="J51" s="54"/>
      <c r="K51" s="55"/>
      <c r="L51" s="55"/>
      <c r="M51" s="54"/>
      <c r="N51" s="54"/>
      <c r="O51" s="54"/>
      <c r="P51" s="54"/>
      <c r="Q51" s="54"/>
      <c r="R51" s="55"/>
      <c r="S51" s="55"/>
      <c r="T51" s="54"/>
      <c r="U51" s="54"/>
      <c r="V51" s="54"/>
      <c r="W51" s="54"/>
      <c r="X51" s="54"/>
      <c r="Y51" s="54"/>
      <c r="Z51" s="54"/>
      <c r="AA51" s="54"/>
      <c r="AB51" s="54"/>
      <c r="AC51" s="54"/>
      <c r="AD51" s="54"/>
      <c r="AE51" s="54"/>
      <c r="AF51" s="54"/>
      <c r="AG51" s="54"/>
      <c r="AH51" s="15"/>
      <c r="AI51" s="15"/>
      <c r="AJ51" s="15"/>
      <c r="AK51" s="15"/>
    </row>
    <row r="52" spans="2:37" s="3" customFormat="1" ht="18" customHeight="1" thickBot="1">
      <c r="B52" s="194" t="s">
        <v>45</v>
      </c>
      <c r="C52" s="195"/>
      <c r="D52" s="195"/>
      <c r="E52" s="196"/>
      <c r="F52" s="31">
        <f t="shared" ref="F52:AK52" si="8">F5+F46+F48+F49+F50</f>
        <v>3000</v>
      </c>
      <c r="G52" s="32">
        <f t="shared" si="8"/>
        <v>3000</v>
      </c>
      <c r="H52" s="32">
        <f t="shared" si="8"/>
        <v>3000</v>
      </c>
      <c r="I52" s="32">
        <f t="shared" si="8"/>
        <v>3000</v>
      </c>
      <c r="J52" s="32">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4">
        <f t="shared" si="8"/>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C24:C34"/>
    <mergeCell ref="D27:E27"/>
    <mergeCell ref="AK3:AK4"/>
    <mergeCell ref="B52:E52"/>
    <mergeCell ref="B4:E4"/>
    <mergeCell ref="B5:E5"/>
    <mergeCell ref="C23:E23"/>
    <mergeCell ref="D7:E7"/>
    <mergeCell ref="B46:E46"/>
    <mergeCell ref="B3:E3"/>
    <mergeCell ref="B6:B23"/>
    <mergeCell ref="B24:B45"/>
    <mergeCell ref="D28:E28"/>
    <mergeCell ref="D25:E25"/>
    <mergeCell ref="D26:E26"/>
    <mergeCell ref="D13:E13"/>
    <mergeCell ref="D14:E14"/>
    <mergeCell ref="V1:Y1"/>
    <mergeCell ref="D6:E6"/>
    <mergeCell ref="D8:E8"/>
    <mergeCell ref="R1:T1"/>
    <mergeCell ref="D10:E10"/>
    <mergeCell ref="C50:E50"/>
    <mergeCell ref="C49:E49"/>
    <mergeCell ref="D40:E40"/>
    <mergeCell ref="C43:E43"/>
    <mergeCell ref="C48:E48"/>
    <mergeCell ref="B48:B49"/>
    <mergeCell ref="N1:Q1"/>
    <mergeCell ref="D30:E30"/>
    <mergeCell ref="C6:C22"/>
    <mergeCell ref="D33:E33"/>
    <mergeCell ref="D9:E9"/>
    <mergeCell ref="D15:E15"/>
    <mergeCell ref="D12:E12"/>
    <mergeCell ref="D35:E35"/>
    <mergeCell ref="D36:E36"/>
    <mergeCell ref="D39:E39"/>
    <mergeCell ref="D19:E19"/>
    <mergeCell ref="D20:E20"/>
    <mergeCell ref="D11:E11"/>
    <mergeCell ref="D18:E18"/>
    <mergeCell ref="D22:E22"/>
    <mergeCell ref="B2:E2"/>
    <mergeCell ref="C45:E45"/>
    <mergeCell ref="D37:E37"/>
    <mergeCell ref="D38:E38"/>
    <mergeCell ref="C42:E42"/>
    <mergeCell ref="C44:E44"/>
    <mergeCell ref="C41:E41"/>
    <mergeCell ref="C35:C40"/>
    <mergeCell ref="D21:E21"/>
    <mergeCell ref="D16:E16"/>
    <mergeCell ref="D17:E17"/>
    <mergeCell ref="D29:E29"/>
    <mergeCell ref="D31:E31"/>
    <mergeCell ref="D34:E34"/>
    <mergeCell ref="D32:E32"/>
    <mergeCell ref="D24:E24"/>
  </mergeCells>
  <phoneticPr fontId="2"/>
  <pageMargins left="0.22" right="0.16" top="0.54" bottom="0.28000000000000003" header="0.21" footer="0.28000000000000003"/>
  <pageSetup paperSize="8" scale="90" orientation="landscape" horizontalDpi="4294967292" verticalDpi="400" r:id="rId1"/>
  <headerFooter alignWithMargins="0"/>
  <drawing r:id="rId2"/>
</worksheet>
</file>

<file path=xl/worksheets/sheet13.xml><?xml version="1.0" encoding="utf-8"?>
<worksheet xmlns="http://schemas.openxmlformats.org/spreadsheetml/2006/main" xmlns:r="http://schemas.openxmlformats.org/officeDocument/2006/relationships">
  <dimension ref="B1:AK109"/>
  <sheetViews>
    <sheetView showGridLines="0" showRowColHeaders="0" zoomScaleNormal="100" workbookViewId="0">
      <pane xSplit="5" ySplit="4" topLeftCell="F5" activePane="bottomRight" state="frozen"/>
      <selection activeCell="F25" sqref="F25"/>
      <selection pane="topRight" activeCell="F25" sqref="F25"/>
      <selection pane="bottomLeft" activeCell="F25" sqref="F25"/>
      <selection pane="bottomRight" activeCell="H7" sqref="H7"/>
    </sheetView>
  </sheetViews>
  <sheetFormatPr defaultRowHeight="25.5" customHeight="1"/>
  <cols>
    <col min="1" max="1" width="0.375" style="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44" t="str">
        <f>'月次シート '!D3</f>
        <v>静岡建設</v>
      </c>
      <c r="O1" s="244"/>
      <c r="P1" s="244"/>
      <c r="Q1" s="244"/>
      <c r="R1" s="247">
        <f>'月次シート '!O5</f>
        <v>43776</v>
      </c>
      <c r="S1" s="247"/>
      <c r="T1" s="247"/>
      <c r="U1" s="61"/>
      <c r="V1" s="244" t="s">
        <v>47</v>
      </c>
      <c r="W1" s="244"/>
      <c r="X1" s="244"/>
      <c r="Y1" s="244"/>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IF('10月目'!AH3="",'10月目'!AG3+1,IF('10月目'!AI3="",'10月目'!AH3+1,IF('10月目'!AJ3="",'10月目'!AI3+1,'10月目'!AJ3+1)))</f>
        <v>43770</v>
      </c>
      <c r="G3" s="146">
        <f t="shared" ref="G3:AG3" si="0">IF(MONTH($F$3)=MONTH(F3+1),F3+1,"")</f>
        <v>43771</v>
      </c>
      <c r="H3" s="146">
        <f t="shared" si="0"/>
        <v>43772</v>
      </c>
      <c r="I3" s="146">
        <f t="shared" si="0"/>
        <v>43773</v>
      </c>
      <c r="J3" s="146">
        <f t="shared" si="0"/>
        <v>43774</v>
      </c>
      <c r="K3" s="146">
        <f t="shared" si="0"/>
        <v>43775</v>
      </c>
      <c r="L3" s="146">
        <f t="shared" si="0"/>
        <v>43776</v>
      </c>
      <c r="M3" s="146">
        <f t="shared" si="0"/>
        <v>43777</v>
      </c>
      <c r="N3" s="146">
        <f t="shared" si="0"/>
        <v>43778</v>
      </c>
      <c r="O3" s="146">
        <f t="shared" si="0"/>
        <v>43779</v>
      </c>
      <c r="P3" s="146">
        <f t="shared" si="0"/>
        <v>43780</v>
      </c>
      <c r="Q3" s="146">
        <f t="shared" si="0"/>
        <v>43781</v>
      </c>
      <c r="R3" s="147">
        <f t="shared" si="0"/>
        <v>43782</v>
      </c>
      <c r="S3" s="147">
        <f t="shared" si="0"/>
        <v>43783</v>
      </c>
      <c r="T3" s="147">
        <f t="shared" si="0"/>
        <v>43784</v>
      </c>
      <c r="U3" s="147">
        <f t="shared" si="0"/>
        <v>43785</v>
      </c>
      <c r="V3" s="147">
        <f t="shared" si="0"/>
        <v>43786</v>
      </c>
      <c r="W3" s="147">
        <f t="shared" si="0"/>
        <v>43787</v>
      </c>
      <c r="X3" s="147">
        <f t="shared" si="0"/>
        <v>43788</v>
      </c>
      <c r="Y3" s="147">
        <f t="shared" si="0"/>
        <v>43789</v>
      </c>
      <c r="Z3" s="147">
        <f t="shared" si="0"/>
        <v>43790</v>
      </c>
      <c r="AA3" s="147">
        <f t="shared" si="0"/>
        <v>43791</v>
      </c>
      <c r="AB3" s="147">
        <f t="shared" si="0"/>
        <v>43792</v>
      </c>
      <c r="AC3" s="147">
        <f t="shared" si="0"/>
        <v>43793</v>
      </c>
      <c r="AD3" s="147">
        <f t="shared" si="0"/>
        <v>43794</v>
      </c>
      <c r="AE3" s="147">
        <f t="shared" si="0"/>
        <v>43795</v>
      </c>
      <c r="AF3" s="147">
        <f t="shared" si="0"/>
        <v>43796</v>
      </c>
      <c r="AG3" s="147">
        <f t="shared" si="0"/>
        <v>43797</v>
      </c>
      <c r="AH3" s="147">
        <f>IF(AG3="","",IF(MONTH($F$3)=MONTH(AG3+1),AG3+1,""))</f>
        <v>43798</v>
      </c>
      <c r="AI3" s="147">
        <f>IF(AH3="","",IF(MONTH($F$3)=MONTH(AH3+1),AH3+1,""))</f>
        <v>43799</v>
      </c>
      <c r="AJ3" s="147" t="str">
        <f>IF(AI3="","",IF(MONTH($F$3)=MONTH(AI3+1),AI3+1,""))</f>
        <v/>
      </c>
      <c r="AK3" s="248" t="s">
        <v>1</v>
      </c>
    </row>
    <row r="4" spans="2:37" s="4" customFormat="1" ht="18" customHeight="1">
      <c r="B4" s="226" t="s">
        <v>6</v>
      </c>
      <c r="C4" s="227"/>
      <c r="D4" s="227"/>
      <c r="E4" s="239"/>
      <c r="F4" s="148" t="str">
        <f t="shared" ref="F4:AF4" si="1">IF(WEEKDAY(F3)=1,"日",IF(WEEKDAY(F3)=2,"月",IF(WEEKDAY(F3)=3,"火",IF(WEEKDAY(F3)=4,"水",IF(WEEKDAY(F3)=5,"木",IF(WEEKDAY(F3)=6,"金","土"))))))</f>
        <v>金</v>
      </c>
      <c r="G4" s="148" t="str">
        <f t="shared" si="1"/>
        <v>土</v>
      </c>
      <c r="H4" s="148" t="str">
        <f t="shared" si="1"/>
        <v>日</v>
      </c>
      <c r="I4" s="148" t="str">
        <f t="shared" si="1"/>
        <v>月</v>
      </c>
      <c r="J4" s="148" t="str">
        <f t="shared" si="1"/>
        <v>火</v>
      </c>
      <c r="K4" s="148" t="str">
        <f t="shared" si="1"/>
        <v>水</v>
      </c>
      <c r="L4" s="148" t="str">
        <f t="shared" si="1"/>
        <v>木</v>
      </c>
      <c r="M4" s="148" t="str">
        <f t="shared" si="1"/>
        <v>金</v>
      </c>
      <c r="N4" s="148" t="str">
        <f t="shared" si="1"/>
        <v>土</v>
      </c>
      <c r="O4" s="148" t="str">
        <f t="shared" si="1"/>
        <v>日</v>
      </c>
      <c r="P4" s="148" t="str">
        <f t="shared" si="1"/>
        <v>月</v>
      </c>
      <c r="Q4" s="148" t="str">
        <f t="shared" si="1"/>
        <v>火</v>
      </c>
      <c r="R4" s="148" t="str">
        <f t="shared" si="1"/>
        <v>水</v>
      </c>
      <c r="S4" s="148" t="str">
        <f t="shared" si="1"/>
        <v>木</v>
      </c>
      <c r="T4" s="148" t="str">
        <f t="shared" si="1"/>
        <v>金</v>
      </c>
      <c r="U4" s="148" t="str">
        <f t="shared" si="1"/>
        <v>土</v>
      </c>
      <c r="V4" s="148" t="str">
        <f t="shared" si="1"/>
        <v>日</v>
      </c>
      <c r="W4" s="148" t="str">
        <f t="shared" si="1"/>
        <v>月</v>
      </c>
      <c r="X4" s="148" t="str">
        <f t="shared" si="1"/>
        <v>火</v>
      </c>
      <c r="Y4" s="148" t="str">
        <f t="shared" si="1"/>
        <v>水</v>
      </c>
      <c r="Z4" s="148" t="str">
        <f t="shared" si="1"/>
        <v>木</v>
      </c>
      <c r="AA4" s="148" t="str">
        <f t="shared" si="1"/>
        <v>金</v>
      </c>
      <c r="AB4" s="148" t="str">
        <f t="shared" si="1"/>
        <v>土</v>
      </c>
      <c r="AC4" s="148" t="str">
        <f t="shared" si="1"/>
        <v>日</v>
      </c>
      <c r="AD4" s="148" t="str">
        <f t="shared" si="1"/>
        <v>月</v>
      </c>
      <c r="AE4" s="148" t="str">
        <f t="shared" si="1"/>
        <v>火</v>
      </c>
      <c r="AF4" s="148" t="str">
        <f t="shared" si="1"/>
        <v>水</v>
      </c>
      <c r="AG4" s="148" t="str">
        <f>IF(AG3="","",IF(WEEKDAY(AG3)=1,"日",IF(WEEKDAY(AG3)=2,"月",IF(WEEKDAY(AG3)=3,"火",IF(WEEKDAY(AG3)=4,"水",IF(WEEKDAY(AG3)=5,"木",IF(WEEKDAY(AG3)=6,"金","土")))))))</f>
        <v>木</v>
      </c>
      <c r="AH4" s="148" t="str">
        <f>IF(AH3="","",IF(WEEKDAY(AH3)=1,"日",IF(WEEKDAY(AH3)=2,"月",IF(WEEKDAY(AH3)=3,"火",IF(WEEKDAY(AH3)=4,"水",IF(WEEKDAY(AH3)=5,"木",IF(WEEKDAY(AH3)=6,"金","土")))))))</f>
        <v>金</v>
      </c>
      <c r="AI4" s="148" t="str">
        <f>IF(AI3="","",IF(WEEKDAY(AI3)=1,"日",IF(WEEKDAY(AI3)=2,"月",IF(WEEKDAY(AI3)=3,"火",IF(WEEKDAY(AI3)=4,"水",IF(WEEKDAY(AI3)=5,"木",IF(WEEKDAY(AI3)=6,"金","土")))))))</f>
        <v>土</v>
      </c>
      <c r="AJ4" s="148" t="str">
        <f>IF(AJ3="","",IF(WEEKDAY(AJ3)=1,"日",IF(WEEKDAY(AJ3)=2,"月",IF(WEEKDAY(AJ3)=3,"火",IF(WEEKDAY(AJ3)=4,"水",IF(WEEKDAY(AJ3)=5,"木",IF(WEEKDAY(AJ3)=6,"金","土")))))))</f>
        <v/>
      </c>
      <c r="AK4" s="249"/>
    </row>
    <row r="5" spans="2:37" s="3" customFormat="1" ht="18" customHeight="1">
      <c r="B5" s="203" t="s">
        <v>48</v>
      </c>
      <c r="C5" s="204"/>
      <c r="D5" s="204"/>
      <c r="E5" s="240"/>
      <c r="F5" s="11">
        <f>'10月目'!AK52</f>
        <v>3000</v>
      </c>
      <c r="G5" s="11">
        <f t="shared" ref="G5:AJ5" si="2">F52</f>
        <v>3000</v>
      </c>
      <c r="H5" s="11">
        <f t="shared" si="2"/>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 t="shared" si="2"/>
        <v>3000</v>
      </c>
      <c r="AG5" s="11">
        <f t="shared" si="2"/>
        <v>3000</v>
      </c>
      <c r="AH5" s="26">
        <f t="shared" si="2"/>
        <v>3000</v>
      </c>
      <c r="AI5" s="26">
        <f t="shared" si="2"/>
        <v>3000</v>
      </c>
      <c r="AJ5" s="26">
        <f t="shared" si="2"/>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3"/>
        <v>0</v>
      </c>
    </row>
    <row r="23" spans="2:37" s="3" customFormat="1" ht="18" customHeight="1" thickBot="1">
      <c r="B23" s="225"/>
      <c r="C23" s="205" t="s">
        <v>49</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4">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5"/>
        <v>0</v>
      </c>
    </row>
    <row r="45" spans="2:37" s="3" customFormat="1" ht="18" customHeight="1" thickBot="1">
      <c r="B45" s="184"/>
      <c r="C45" s="231" t="s">
        <v>31</v>
      </c>
      <c r="D45" s="231"/>
      <c r="E45" s="232"/>
      <c r="F45" s="31">
        <f t="shared" ref="F45:AK45" si="6">SUM(F24:F44)</f>
        <v>0</v>
      </c>
      <c r="G45" s="32">
        <f t="shared" si="6"/>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4">
        <f t="shared" si="6"/>
        <v>0</v>
      </c>
    </row>
    <row r="46" spans="2:37" s="3" customFormat="1" ht="18" customHeight="1" thickTop="1" thickBot="1">
      <c r="B46" s="218" t="s">
        <v>44</v>
      </c>
      <c r="C46" s="219"/>
      <c r="D46" s="219"/>
      <c r="E46" s="220"/>
      <c r="F46" s="31">
        <f t="shared" ref="F46:AK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4">
        <f t="shared" si="7"/>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50</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C51" s="52"/>
      <c r="D51" s="52"/>
      <c r="E51" s="53"/>
      <c r="F51" s="54"/>
      <c r="G51" s="54"/>
      <c r="H51" s="54"/>
      <c r="I51" s="54"/>
      <c r="J51" s="54"/>
      <c r="K51" s="55"/>
      <c r="L51" s="55"/>
      <c r="M51" s="54"/>
      <c r="N51" s="54"/>
      <c r="O51" s="54"/>
      <c r="P51" s="54"/>
      <c r="Q51" s="54"/>
      <c r="R51" s="55"/>
      <c r="S51" s="55"/>
      <c r="T51" s="54"/>
      <c r="U51" s="54"/>
      <c r="V51" s="54"/>
      <c r="W51" s="54"/>
      <c r="X51" s="54"/>
      <c r="Y51" s="54"/>
      <c r="Z51" s="54"/>
      <c r="AA51" s="54"/>
      <c r="AB51" s="54"/>
      <c r="AC51" s="54"/>
      <c r="AD51" s="54"/>
      <c r="AE51" s="54"/>
      <c r="AF51" s="54"/>
      <c r="AG51" s="54"/>
      <c r="AH51" s="15"/>
      <c r="AI51" s="15"/>
      <c r="AJ51" s="15"/>
      <c r="AK51" s="15"/>
    </row>
    <row r="52" spans="2:37" s="3" customFormat="1" ht="18" customHeight="1" thickBot="1">
      <c r="B52" s="194" t="s">
        <v>45</v>
      </c>
      <c r="C52" s="195"/>
      <c r="D52" s="195"/>
      <c r="E52" s="196"/>
      <c r="F52" s="31">
        <f t="shared" ref="F52:AK52" si="8">F5+F46+F48+F49+F50</f>
        <v>3000</v>
      </c>
      <c r="G52" s="32">
        <f t="shared" si="8"/>
        <v>3000</v>
      </c>
      <c r="H52" s="32">
        <f t="shared" si="8"/>
        <v>3000</v>
      </c>
      <c r="I52" s="32">
        <f t="shared" si="8"/>
        <v>3000</v>
      </c>
      <c r="J52" s="32">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4">
        <f t="shared" si="8"/>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B48:B49"/>
    <mergeCell ref="B2:E2"/>
    <mergeCell ref="C45:E45"/>
    <mergeCell ref="D37:E37"/>
    <mergeCell ref="D38:E38"/>
    <mergeCell ref="C42:E42"/>
    <mergeCell ref="C44:E44"/>
    <mergeCell ref="C6:C22"/>
    <mergeCell ref="D33:E33"/>
    <mergeCell ref="D9:E9"/>
    <mergeCell ref="D10:E10"/>
    <mergeCell ref="D15:E15"/>
    <mergeCell ref="D35:E35"/>
    <mergeCell ref="D36:E36"/>
    <mergeCell ref="D39:E39"/>
    <mergeCell ref="D29:E29"/>
    <mergeCell ref="D31:E31"/>
    <mergeCell ref="D30:E30"/>
    <mergeCell ref="D13:E13"/>
    <mergeCell ref="D14:E14"/>
    <mergeCell ref="D25:E25"/>
    <mergeCell ref="D26:E26"/>
    <mergeCell ref="C23:E23"/>
    <mergeCell ref="D22:E22"/>
    <mergeCell ref="C50:E50"/>
    <mergeCell ref="C49:E49"/>
    <mergeCell ref="D40:E40"/>
    <mergeCell ref="C43:E43"/>
    <mergeCell ref="C48:E48"/>
    <mergeCell ref="C41:E41"/>
    <mergeCell ref="C35:C40"/>
    <mergeCell ref="B52:E52"/>
    <mergeCell ref="AK3:AK4"/>
    <mergeCell ref="B46:E46"/>
    <mergeCell ref="B3:E3"/>
    <mergeCell ref="B6:B23"/>
    <mergeCell ref="B24:B45"/>
    <mergeCell ref="B4:E4"/>
    <mergeCell ref="B5:E5"/>
    <mergeCell ref="C24:C34"/>
    <mergeCell ref="D11:E11"/>
    <mergeCell ref="D34:E34"/>
    <mergeCell ref="D32:E32"/>
    <mergeCell ref="D24:E24"/>
    <mergeCell ref="D27:E27"/>
    <mergeCell ref="D20:E20"/>
    <mergeCell ref="D28:E28"/>
    <mergeCell ref="D12:E12"/>
    <mergeCell ref="D21:E21"/>
    <mergeCell ref="D16:E16"/>
    <mergeCell ref="D17:E17"/>
    <mergeCell ref="D19:E19"/>
    <mergeCell ref="D18:E18"/>
    <mergeCell ref="N1:Q1"/>
    <mergeCell ref="V1:Y1"/>
    <mergeCell ref="D6:E6"/>
    <mergeCell ref="D8:E8"/>
    <mergeCell ref="R1:T1"/>
    <mergeCell ref="D7:E7"/>
  </mergeCells>
  <phoneticPr fontId="2"/>
  <pageMargins left="0.22" right="0.16" top="0.54" bottom="0.28000000000000003" header="0.21" footer="0.28000000000000003"/>
  <pageSetup paperSize="8" scale="90" orientation="landscape" horizontalDpi="4294967292" verticalDpi="400" r:id="rId1"/>
  <headerFooter alignWithMargins="0"/>
  <drawing r:id="rId2"/>
</worksheet>
</file>

<file path=xl/worksheets/sheet14.xml><?xml version="1.0" encoding="utf-8"?>
<worksheet xmlns="http://schemas.openxmlformats.org/spreadsheetml/2006/main" xmlns:r="http://schemas.openxmlformats.org/officeDocument/2006/relationships">
  <dimension ref="B1:AK109"/>
  <sheetViews>
    <sheetView showGridLines="0" showRowColHeaders="0" zoomScaleNormal="100" workbookViewId="0">
      <pane xSplit="5" ySplit="4" topLeftCell="F5" activePane="bottomRight" state="frozen"/>
      <selection activeCell="F25" sqref="F25"/>
      <selection pane="topRight" activeCell="F25" sqref="F25"/>
      <selection pane="bottomLeft" activeCell="F25" sqref="F25"/>
      <selection pane="bottomRight" activeCell="AJ9" sqref="AJ9"/>
    </sheetView>
  </sheetViews>
  <sheetFormatPr defaultRowHeight="25.5" customHeight="1"/>
  <cols>
    <col min="1" max="1" width="0.375" style="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44" t="str">
        <f>'月次シート '!D3</f>
        <v>静岡建設</v>
      </c>
      <c r="O1" s="244"/>
      <c r="P1" s="244"/>
      <c r="Q1" s="244"/>
      <c r="R1" s="247">
        <f>'月次シート '!P5</f>
        <v>43807</v>
      </c>
      <c r="S1" s="247"/>
      <c r="T1" s="247"/>
      <c r="U1" s="61"/>
      <c r="V1" s="244" t="s">
        <v>47</v>
      </c>
      <c r="W1" s="244"/>
      <c r="X1" s="244"/>
      <c r="Y1" s="244"/>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IF('11月目'!AH3="",'11月目'!AG3+1,IF('11月目'!AI3="",'11月目'!AH3+1,IF('11月目'!AJ3="",'11月目'!AI3+1,'11月目'!AJ3+1)))</f>
        <v>43800</v>
      </c>
      <c r="G3" s="146">
        <f t="shared" ref="G3:AG3" si="0">IF(MONTH($F$3)=MONTH(F3+1),F3+1,"")</f>
        <v>43801</v>
      </c>
      <c r="H3" s="146">
        <f t="shared" si="0"/>
        <v>43802</v>
      </c>
      <c r="I3" s="146">
        <f t="shared" si="0"/>
        <v>43803</v>
      </c>
      <c r="J3" s="146">
        <f t="shared" si="0"/>
        <v>43804</v>
      </c>
      <c r="K3" s="146">
        <f t="shared" si="0"/>
        <v>43805</v>
      </c>
      <c r="L3" s="146">
        <f t="shared" si="0"/>
        <v>43806</v>
      </c>
      <c r="M3" s="146">
        <f t="shared" si="0"/>
        <v>43807</v>
      </c>
      <c r="N3" s="146">
        <f t="shared" si="0"/>
        <v>43808</v>
      </c>
      <c r="O3" s="146">
        <f t="shared" si="0"/>
        <v>43809</v>
      </c>
      <c r="P3" s="146">
        <f t="shared" si="0"/>
        <v>43810</v>
      </c>
      <c r="Q3" s="146">
        <f t="shared" si="0"/>
        <v>43811</v>
      </c>
      <c r="R3" s="147">
        <f t="shared" si="0"/>
        <v>43812</v>
      </c>
      <c r="S3" s="147">
        <f t="shared" si="0"/>
        <v>43813</v>
      </c>
      <c r="T3" s="147">
        <f t="shared" si="0"/>
        <v>43814</v>
      </c>
      <c r="U3" s="147">
        <f t="shared" si="0"/>
        <v>43815</v>
      </c>
      <c r="V3" s="147">
        <f t="shared" si="0"/>
        <v>43816</v>
      </c>
      <c r="W3" s="147">
        <f t="shared" si="0"/>
        <v>43817</v>
      </c>
      <c r="X3" s="147">
        <f t="shared" si="0"/>
        <v>43818</v>
      </c>
      <c r="Y3" s="147">
        <f t="shared" si="0"/>
        <v>43819</v>
      </c>
      <c r="Z3" s="147">
        <f t="shared" si="0"/>
        <v>43820</v>
      </c>
      <c r="AA3" s="147">
        <f t="shared" si="0"/>
        <v>43821</v>
      </c>
      <c r="AB3" s="147">
        <f t="shared" si="0"/>
        <v>43822</v>
      </c>
      <c r="AC3" s="147">
        <f t="shared" si="0"/>
        <v>43823</v>
      </c>
      <c r="AD3" s="147">
        <f t="shared" si="0"/>
        <v>43824</v>
      </c>
      <c r="AE3" s="147">
        <f t="shared" si="0"/>
        <v>43825</v>
      </c>
      <c r="AF3" s="147">
        <f t="shared" si="0"/>
        <v>43826</v>
      </c>
      <c r="AG3" s="147">
        <f t="shared" si="0"/>
        <v>43827</v>
      </c>
      <c r="AH3" s="147">
        <f>IF(AG3="","",IF(MONTH($F$3)=MONTH(AG3+1),AG3+1,""))</f>
        <v>43828</v>
      </c>
      <c r="AI3" s="147">
        <f>IF(AH3="","",IF(MONTH($F$3)=MONTH(AH3+1),AH3+1,""))</f>
        <v>43829</v>
      </c>
      <c r="AJ3" s="147">
        <f>IF(AI3="","",IF(MONTH($F$3)=MONTH(AI3+1),AI3+1,""))</f>
        <v>43830</v>
      </c>
      <c r="AK3" s="237" t="s">
        <v>1</v>
      </c>
    </row>
    <row r="4" spans="2:37" s="4" customFormat="1" ht="18" customHeight="1">
      <c r="B4" s="226" t="s">
        <v>6</v>
      </c>
      <c r="C4" s="227"/>
      <c r="D4" s="227"/>
      <c r="E4" s="239"/>
      <c r="F4" s="80" t="str">
        <f t="shared" ref="F4:AF4" si="1">IF(WEEKDAY(F3)=1,"日",IF(WEEKDAY(F3)=2,"月",IF(WEEKDAY(F3)=3,"火",IF(WEEKDAY(F3)=4,"水",IF(WEEKDAY(F3)=5,"木",IF(WEEKDAY(F3)=6,"金","土"))))))</f>
        <v>日</v>
      </c>
      <c r="G4" s="80" t="str">
        <f t="shared" si="1"/>
        <v>月</v>
      </c>
      <c r="H4" s="80" t="str">
        <f t="shared" si="1"/>
        <v>火</v>
      </c>
      <c r="I4" s="80" t="str">
        <f t="shared" si="1"/>
        <v>水</v>
      </c>
      <c r="J4" s="80" t="str">
        <f t="shared" si="1"/>
        <v>木</v>
      </c>
      <c r="K4" s="80" t="str">
        <f t="shared" si="1"/>
        <v>金</v>
      </c>
      <c r="L4" s="80" t="str">
        <f t="shared" si="1"/>
        <v>土</v>
      </c>
      <c r="M4" s="80" t="str">
        <f t="shared" si="1"/>
        <v>日</v>
      </c>
      <c r="N4" s="80" t="str">
        <f t="shared" si="1"/>
        <v>月</v>
      </c>
      <c r="O4" s="80" t="str">
        <f t="shared" si="1"/>
        <v>火</v>
      </c>
      <c r="P4" s="80" t="str">
        <f t="shared" si="1"/>
        <v>水</v>
      </c>
      <c r="Q4" s="80" t="str">
        <f t="shared" si="1"/>
        <v>木</v>
      </c>
      <c r="R4" s="80" t="str">
        <f t="shared" si="1"/>
        <v>金</v>
      </c>
      <c r="S4" s="80" t="str">
        <f t="shared" si="1"/>
        <v>土</v>
      </c>
      <c r="T4" s="80" t="str">
        <f t="shared" si="1"/>
        <v>日</v>
      </c>
      <c r="U4" s="80" t="str">
        <f t="shared" si="1"/>
        <v>月</v>
      </c>
      <c r="V4" s="80" t="str">
        <f t="shared" si="1"/>
        <v>火</v>
      </c>
      <c r="W4" s="80" t="str">
        <f t="shared" si="1"/>
        <v>水</v>
      </c>
      <c r="X4" s="80" t="str">
        <f t="shared" si="1"/>
        <v>木</v>
      </c>
      <c r="Y4" s="80" t="str">
        <f t="shared" si="1"/>
        <v>金</v>
      </c>
      <c r="Z4" s="80" t="str">
        <f t="shared" si="1"/>
        <v>土</v>
      </c>
      <c r="AA4" s="80" t="str">
        <f t="shared" si="1"/>
        <v>日</v>
      </c>
      <c r="AB4" s="80" t="str">
        <f t="shared" si="1"/>
        <v>月</v>
      </c>
      <c r="AC4" s="80" t="str">
        <f t="shared" si="1"/>
        <v>火</v>
      </c>
      <c r="AD4" s="80" t="str">
        <f t="shared" si="1"/>
        <v>水</v>
      </c>
      <c r="AE4" s="80" t="str">
        <f t="shared" si="1"/>
        <v>木</v>
      </c>
      <c r="AF4" s="80" t="str">
        <f t="shared" si="1"/>
        <v>金</v>
      </c>
      <c r="AG4" s="80" t="str">
        <f>IF(AG3="","",IF(WEEKDAY(AG3)=1,"日",IF(WEEKDAY(AG3)=2,"月",IF(WEEKDAY(AG3)=3,"火",IF(WEEKDAY(AG3)=4,"水",IF(WEEKDAY(AG3)=5,"木",IF(WEEKDAY(AG3)=6,"金","土")))))))</f>
        <v>土</v>
      </c>
      <c r="AH4" s="80" t="str">
        <f>IF(AH3="","",IF(WEEKDAY(AH3)=1,"日",IF(WEEKDAY(AH3)=2,"月",IF(WEEKDAY(AH3)=3,"火",IF(WEEKDAY(AH3)=4,"水",IF(WEEKDAY(AH3)=5,"木",IF(WEEKDAY(AH3)=6,"金","土")))))))</f>
        <v>日</v>
      </c>
      <c r="AI4" s="80" t="str">
        <f>IF(AI3="","",IF(WEEKDAY(AI3)=1,"日",IF(WEEKDAY(AI3)=2,"月",IF(WEEKDAY(AI3)=3,"火",IF(WEEKDAY(AI3)=4,"水",IF(WEEKDAY(AI3)=5,"木",IF(WEEKDAY(AI3)=6,"金","土")))))))</f>
        <v>月</v>
      </c>
      <c r="AJ4" s="80" t="str">
        <f>IF(AJ3="","",IF(WEEKDAY(AJ3)=1,"日",IF(WEEKDAY(AJ3)=2,"月",IF(WEEKDAY(AJ3)=3,"火",IF(WEEKDAY(AJ3)=4,"水",IF(WEEKDAY(AJ3)=5,"木",IF(WEEKDAY(AJ3)=6,"金","土")))))))</f>
        <v>火</v>
      </c>
      <c r="AK4" s="238"/>
    </row>
    <row r="5" spans="2:37" s="3" customFormat="1" ht="18" customHeight="1">
      <c r="B5" s="203" t="s">
        <v>48</v>
      </c>
      <c r="C5" s="204"/>
      <c r="D5" s="204"/>
      <c r="E5" s="240"/>
      <c r="F5" s="11">
        <f>'11月目'!AK52</f>
        <v>3000</v>
      </c>
      <c r="G5" s="11">
        <f t="shared" ref="G5:AJ5" si="2">F52</f>
        <v>3000</v>
      </c>
      <c r="H5" s="11">
        <f t="shared" si="2"/>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 t="shared" si="2"/>
        <v>3000</v>
      </c>
      <c r="AG5" s="11">
        <f t="shared" si="2"/>
        <v>3000</v>
      </c>
      <c r="AH5" s="26">
        <f t="shared" si="2"/>
        <v>3000</v>
      </c>
      <c r="AI5" s="26">
        <f t="shared" si="2"/>
        <v>3000</v>
      </c>
      <c r="AJ5" s="26">
        <f t="shared" si="2"/>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3"/>
        <v>0</v>
      </c>
    </row>
    <row r="23" spans="2:37" s="3" customFormat="1" ht="18" customHeight="1" thickBot="1">
      <c r="B23" s="225"/>
      <c r="C23" s="205" t="s">
        <v>49</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4">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5"/>
        <v>0</v>
      </c>
    </row>
    <row r="45" spans="2:37" s="3" customFormat="1" ht="18" customHeight="1" thickBot="1">
      <c r="B45" s="184"/>
      <c r="C45" s="231" t="s">
        <v>31</v>
      </c>
      <c r="D45" s="231"/>
      <c r="E45" s="232"/>
      <c r="F45" s="31">
        <f t="shared" ref="F45:AK45" si="6">SUM(F24:F44)</f>
        <v>0</v>
      </c>
      <c r="G45" s="32">
        <f t="shared" si="6"/>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4">
        <f t="shared" si="6"/>
        <v>0</v>
      </c>
    </row>
    <row r="46" spans="2:37" s="3" customFormat="1" ht="18" customHeight="1" thickTop="1" thickBot="1">
      <c r="B46" s="218" t="s">
        <v>44</v>
      </c>
      <c r="C46" s="219"/>
      <c r="D46" s="219"/>
      <c r="E46" s="220"/>
      <c r="F46" s="31">
        <f t="shared" ref="F46:AK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4">
        <f t="shared" si="7"/>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50</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C51" s="52"/>
      <c r="D51" s="52"/>
      <c r="E51" s="53"/>
      <c r="F51" s="54"/>
      <c r="G51" s="54"/>
      <c r="H51" s="54"/>
      <c r="I51" s="54"/>
      <c r="J51" s="54"/>
      <c r="K51" s="55"/>
      <c r="L51" s="55"/>
      <c r="M51" s="54"/>
      <c r="N51" s="54"/>
      <c r="O51" s="54"/>
      <c r="P51" s="54"/>
      <c r="Q51" s="54"/>
      <c r="R51" s="55"/>
      <c r="S51" s="55"/>
      <c r="T51" s="54"/>
      <c r="U51" s="54"/>
      <c r="V51" s="54"/>
      <c r="W51" s="54"/>
      <c r="X51" s="54"/>
      <c r="Y51" s="54"/>
      <c r="Z51" s="54"/>
      <c r="AA51" s="54"/>
      <c r="AB51" s="54"/>
      <c r="AC51" s="54"/>
      <c r="AD51" s="54"/>
      <c r="AE51" s="54"/>
      <c r="AF51" s="54"/>
      <c r="AG51" s="54"/>
      <c r="AH51" s="15"/>
      <c r="AI51" s="15"/>
      <c r="AJ51" s="15"/>
      <c r="AK51" s="15"/>
    </row>
    <row r="52" spans="2:37" s="3" customFormat="1" ht="18" customHeight="1" thickBot="1">
      <c r="B52" s="194" t="s">
        <v>45</v>
      </c>
      <c r="C52" s="195"/>
      <c r="D52" s="195"/>
      <c r="E52" s="196"/>
      <c r="F52" s="31">
        <f t="shared" ref="F52:AK52" si="8">F5+F46+F48+F49+F50</f>
        <v>3000</v>
      </c>
      <c r="G52" s="32">
        <f t="shared" si="8"/>
        <v>3000</v>
      </c>
      <c r="H52" s="32">
        <f t="shared" si="8"/>
        <v>3000</v>
      </c>
      <c r="I52" s="32">
        <f t="shared" si="8"/>
        <v>3000</v>
      </c>
      <c r="J52" s="32">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4">
        <f t="shared" si="8"/>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C24:C34"/>
    <mergeCell ref="D27:E27"/>
    <mergeCell ref="AK3:AK4"/>
    <mergeCell ref="B52:E52"/>
    <mergeCell ref="B4:E4"/>
    <mergeCell ref="B5:E5"/>
    <mergeCell ref="C23:E23"/>
    <mergeCell ref="D7:E7"/>
    <mergeCell ref="B46:E46"/>
    <mergeCell ref="B3:E3"/>
    <mergeCell ref="B6:B23"/>
    <mergeCell ref="B24:B45"/>
    <mergeCell ref="D28:E28"/>
    <mergeCell ref="D25:E25"/>
    <mergeCell ref="D26:E26"/>
    <mergeCell ref="D13:E13"/>
    <mergeCell ref="D14:E14"/>
    <mergeCell ref="V1:Y1"/>
    <mergeCell ref="D6:E6"/>
    <mergeCell ref="D8:E8"/>
    <mergeCell ref="R1:T1"/>
    <mergeCell ref="D10:E10"/>
    <mergeCell ref="C50:E50"/>
    <mergeCell ref="C49:E49"/>
    <mergeCell ref="D40:E40"/>
    <mergeCell ref="C43:E43"/>
    <mergeCell ref="C48:E48"/>
    <mergeCell ref="B48:B49"/>
    <mergeCell ref="N1:Q1"/>
    <mergeCell ref="D30:E30"/>
    <mergeCell ref="C6:C22"/>
    <mergeCell ref="D33:E33"/>
    <mergeCell ref="D9:E9"/>
    <mergeCell ref="D15:E15"/>
    <mergeCell ref="D12:E12"/>
    <mergeCell ref="D35:E35"/>
    <mergeCell ref="D36:E36"/>
    <mergeCell ref="D39:E39"/>
    <mergeCell ref="D19:E19"/>
    <mergeCell ref="D20:E20"/>
    <mergeCell ref="D11:E11"/>
    <mergeCell ref="D18:E18"/>
    <mergeCell ref="D22:E22"/>
    <mergeCell ref="B2:E2"/>
    <mergeCell ref="C45:E45"/>
    <mergeCell ref="D37:E37"/>
    <mergeCell ref="D38:E38"/>
    <mergeCell ref="C42:E42"/>
    <mergeCell ref="C44:E44"/>
    <mergeCell ref="C41:E41"/>
    <mergeCell ref="C35:C40"/>
    <mergeCell ref="D21:E21"/>
    <mergeCell ref="D16:E16"/>
    <mergeCell ref="D17:E17"/>
    <mergeCell ref="D29:E29"/>
    <mergeCell ref="D31:E31"/>
    <mergeCell ref="D34:E34"/>
    <mergeCell ref="D32:E32"/>
    <mergeCell ref="D24:E24"/>
  </mergeCells>
  <phoneticPr fontId="2"/>
  <pageMargins left="0.22" right="0.16" top="0.54" bottom="0.28000000000000003" header="0.21" footer="0.28000000000000003"/>
  <pageSetup paperSize="8" scale="90" orientation="landscape" horizontalDpi="4294967292" verticalDpi="400" r:id="rId1"/>
  <headerFooter alignWithMargins="0"/>
  <drawing r:id="rId2"/>
</worksheet>
</file>

<file path=xl/worksheets/sheet15.xml><?xml version="1.0" encoding="utf-8"?>
<worksheet xmlns="http://schemas.openxmlformats.org/spreadsheetml/2006/main" xmlns:r="http://schemas.openxmlformats.org/officeDocument/2006/relationships">
  <dimension ref="A1:BO111"/>
  <sheetViews>
    <sheetView showGridLines="0" showRowColHeaders="0" zoomScaleNormal="100" zoomScaleSheetLayoutView="55" workbookViewId="0">
      <pane xSplit="4" ySplit="6" topLeftCell="E31" activePane="bottomRight" state="frozen"/>
      <selection activeCell="F25" sqref="F25"/>
      <selection pane="topRight" activeCell="F25" sqref="F25"/>
      <selection pane="bottomLeft" activeCell="F25" sqref="F25"/>
      <selection pane="bottomRight" activeCell="F9" sqref="F9"/>
    </sheetView>
  </sheetViews>
  <sheetFormatPr defaultRowHeight="25.5" customHeight="1"/>
  <cols>
    <col min="1" max="1" width="1.875" style="3" customWidth="1"/>
    <col min="2" max="3" width="3.625" style="22" customWidth="1"/>
    <col min="4" max="4" width="19.5" style="22" customWidth="1"/>
    <col min="5" max="40" width="10.625" style="3" customWidth="1"/>
    <col min="41" max="16384" width="9" style="3"/>
  </cols>
  <sheetData>
    <row r="1" spans="1:67" ht="25.5" customHeight="1">
      <c r="A1" s="252" t="s">
        <v>55</v>
      </c>
      <c r="B1" s="252"/>
      <c r="C1" s="252"/>
      <c r="D1" s="252"/>
      <c r="E1" s="252"/>
      <c r="F1" s="252"/>
      <c r="G1" s="252"/>
      <c r="H1" s="252"/>
      <c r="I1" s="252"/>
      <c r="J1" s="252"/>
      <c r="K1" s="63"/>
      <c r="L1" s="63"/>
      <c r="M1" s="63"/>
      <c r="N1" s="63"/>
      <c r="O1" s="63"/>
      <c r="P1" s="63"/>
      <c r="Q1" s="63"/>
      <c r="R1" s="63"/>
      <c r="S1" s="63"/>
      <c r="T1" s="63"/>
      <c r="U1" s="63"/>
      <c r="V1" s="63"/>
      <c r="W1" s="63"/>
      <c r="X1" s="63"/>
      <c r="Y1" s="63"/>
      <c r="Z1" s="63"/>
      <c r="AA1" s="63"/>
      <c r="AB1" s="63"/>
      <c r="AC1" s="63"/>
      <c r="AD1" s="63"/>
      <c r="AE1" s="63"/>
      <c r="AF1" s="63"/>
      <c r="AG1" s="63"/>
      <c r="AH1" s="63"/>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row>
    <row r="2" spans="1:67" ht="24.75" customHeight="1">
      <c r="A2" s="253" t="s">
        <v>56</v>
      </c>
      <c r="B2" s="253"/>
      <c r="C2" s="253"/>
      <c r="D2" s="253"/>
      <c r="E2" s="67"/>
      <c r="F2" s="67"/>
      <c r="G2" s="67"/>
      <c r="H2" s="67"/>
      <c r="I2" s="67"/>
      <c r="J2" s="67"/>
      <c r="K2" s="67"/>
      <c r="L2" s="67"/>
      <c r="M2" s="67"/>
      <c r="N2" s="67"/>
      <c r="O2" s="67"/>
      <c r="P2" s="67"/>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row>
    <row r="3" spans="1:67" ht="18" customHeight="1">
      <c r="A3" s="64"/>
      <c r="B3" s="24" t="s">
        <v>59</v>
      </c>
      <c r="C3" s="74"/>
      <c r="D3" s="23" t="str">
        <f>'月次シート '!D3</f>
        <v>静岡建設</v>
      </c>
      <c r="E3" s="69"/>
      <c r="F3" s="68"/>
      <c r="G3" s="69"/>
      <c r="H3" s="70"/>
      <c r="I3" s="70"/>
      <c r="J3" s="70"/>
      <c r="K3" s="260" t="s">
        <v>86</v>
      </c>
      <c r="L3" s="260"/>
      <c r="M3" s="260"/>
      <c r="N3" s="260"/>
      <c r="O3" s="71"/>
      <c r="P3" s="71"/>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row>
    <row r="4" spans="1:67" ht="15" customHeight="1" thickBot="1">
      <c r="A4" s="64"/>
      <c r="B4" s="263" t="s">
        <v>51</v>
      </c>
      <c r="C4" s="263"/>
      <c r="D4" s="263"/>
      <c r="E4" s="62" t="s">
        <v>57</v>
      </c>
      <c r="F4" s="72"/>
      <c r="G4" s="72"/>
      <c r="H4" s="72"/>
      <c r="I4" s="72"/>
      <c r="J4" s="72"/>
      <c r="K4" s="72"/>
      <c r="L4" s="72"/>
      <c r="M4" s="72"/>
      <c r="N4" s="73"/>
      <c r="O4" s="73"/>
      <c r="P4" s="73"/>
      <c r="Q4" s="64"/>
      <c r="R4" s="64"/>
      <c r="S4" s="64"/>
      <c r="T4" s="271"/>
      <c r="U4" s="271"/>
      <c r="V4" s="271"/>
      <c r="W4" s="271"/>
      <c r="X4" s="271"/>
      <c r="Y4" s="271"/>
      <c r="Z4" s="271"/>
      <c r="AA4" s="70"/>
      <c r="AB4" s="70"/>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row>
    <row r="5" spans="1:67" s="4" customFormat="1" ht="15.75" customHeight="1">
      <c r="A5" s="65"/>
      <c r="B5" s="272"/>
      <c r="C5" s="273"/>
      <c r="D5" s="273"/>
      <c r="E5" s="276">
        <f>'月次シート '!E5</f>
        <v>43466</v>
      </c>
      <c r="F5" s="277"/>
      <c r="G5" s="278"/>
      <c r="H5" s="276">
        <f>'月次シート '!F5</f>
        <v>43497</v>
      </c>
      <c r="I5" s="277"/>
      <c r="J5" s="278"/>
      <c r="K5" s="276">
        <f>'月次シート '!G5</f>
        <v>43528</v>
      </c>
      <c r="L5" s="277"/>
      <c r="M5" s="278"/>
      <c r="N5" s="276">
        <f>'月次シート '!H5</f>
        <v>43559</v>
      </c>
      <c r="O5" s="277"/>
      <c r="P5" s="278"/>
      <c r="Q5" s="276">
        <f>'月次シート '!I5</f>
        <v>43590</v>
      </c>
      <c r="R5" s="277"/>
      <c r="S5" s="278"/>
      <c r="T5" s="276">
        <f>'月次シート '!J5</f>
        <v>43621</v>
      </c>
      <c r="U5" s="277"/>
      <c r="V5" s="278"/>
      <c r="W5" s="276">
        <f>'月次シート '!K5</f>
        <v>43652</v>
      </c>
      <c r="X5" s="277"/>
      <c r="Y5" s="278"/>
      <c r="Z5" s="276">
        <f>'月次シート '!L5</f>
        <v>43683</v>
      </c>
      <c r="AA5" s="277"/>
      <c r="AB5" s="278"/>
      <c r="AC5" s="276">
        <f>'月次シート '!M5</f>
        <v>43714</v>
      </c>
      <c r="AD5" s="277"/>
      <c r="AE5" s="278"/>
      <c r="AF5" s="276">
        <f>'月次シート '!N5</f>
        <v>43745</v>
      </c>
      <c r="AG5" s="277"/>
      <c r="AH5" s="278"/>
      <c r="AI5" s="276">
        <f>'月次シート '!O5</f>
        <v>43776</v>
      </c>
      <c r="AJ5" s="277"/>
      <c r="AK5" s="278"/>
      <c r="AL5" s="276">
        <f>'月次シート '!P5</f>
        <v>43807</v>
      </c>
      <c r="AM5" s="277"/>
      <c r="AN5" s="278"/>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row>
    <row r="6" spans="1:67" s="4" customFormat="1" ht="15.75" customHeight="1" thickBot="1">
      <c r="A6" s="65"/>
      <c r="B6" s="274"/>
      <c r="C6" s="275"/>
      <c r="D6" s="275"/>
      <c r="E6" s="94" t="s">
        <v>52</v>
      </c>
      <c r="F6" s="59" t="s">
        <v>53</v>
      </c>
      <c r="G6" s="95" t="s">
        <v>54</v>
      </c>
      <c r="H6" s="94" t="s">
        <v>52</v>
      </c>
      <c r="I6" s="59" t="s">
        <v>53</v>
      </c>
      <c r="J6" s="95" t="s">
        <v>54</v>
      </c>
      <c r="K6" s="94" t="s">
        <v>52</v>
      </c>
      <c r="L6" s="59" t="s">
        <v>53</v>
      </c>
      <c r="M6" s="95" t="s">
        <v>54</v>
      </c>
      <c r="N6" s="94" t="s">
        <v>52</v>
      </c>
      <c r="O6" s="59" t="s">
        <v>53</v>
      </c>
      <c r="P6" s="95" t="s">
        <v>54</v>
      </c>
      <c r="Q6" s="94" t="s">
        <v>52</v>
      </c>
      <c r="R6" s="59" t="s">
        <v>53</v>
      </c>
      <c r="S6" s="95" t="s">
        <v>54</v>
      </c>
      <c r="T6" s="94" t="s">
        <v>52</v>
      </c>
      <c r="U6" s="59" t="s">
        <v>53</v>
      </c>
      <c r="V6" s="95" t="s">
        <v>54</v>
      </c>
      <c r="W6" s="94" t="s">
        <v>52</v>
      </c>
      <c r="X6" s="59" t="s">
        <v>53</v>
      </c>
      <c r="Y6" s="95" t="s">
        <v>54</v>
      </c>
      <c r="Z6" s="94" t="s">
        <v>52</v>
      </c>
      <c r="AA6" s="59" t="s">
        <v>53</v>
      </c>
      <c r="AB6" s="95" t="s">
        <v>54</v>
      </c>
      <c r="AC6" s="94" t="s">
        <v>52</v>
      </c>
      <c r="AD6" s="59" t="s">
        <v>53</v>
      </c>
      <c r="AE6" s="95" t="s">
        <v>54</v>
      </c>
      <c r="AF6" s="94" t="s">
        <v>52</v>
      </c>
      <c r="AG6" s="59" t="s">
        <v>53</v>
      </c>
      <c r="AH6" s="95" t="s">
        <v>54</v>
      </c>
      <c r="AI6" s="94" t="s">
        <v>52</v>
      </c>
      <c r="AJ6" s="59" t="s">
        <v>53</v>
      </c>
      <c r="AK6" s="95" t="s">
        <v>54</v>
      </c>
      <c r="AL6" s="94" t="s">
        <v>52</v>
      </c>
      <c r="AM6" s="59" t="s">
        <v>53</v>
      </c>
      <c r="AN6" s="95" t="s">
        <v>54</v>
      </c>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row>
    <row r="7" spans="1:67" ht="15.75" customHeight="1">
      <c r="A7" s="64"/>
      <c r="B7" s="279" t="s">
        <v>27</v>
      </c>
      <c r="C7" s="280"/>
      <c r="D7" s="280"/>
      <c r="E7" s="124">
        <f>'月次シート '!E6</f>
        <v>3000</v>
      </c>
      <c r="F7" s="125"/>
      <c r="G7" s="126">
        <f>F7-E7</f>
        <v>-3000</v>
      </c>
      <c r="H7" s="124">
        <f>'月次シート '!F6</f>
        <v>3000</v>
      </c>
      <c r="I7" s="127">
        <f>F54</f>
        <v>0</v>
      </c>
      <c r="J7" s="126">
        <f>I7-H7</f>
        <v>-3000</v>
      </c>
      <c r="K7" s="124">
        <f>'月次シート '!G6</f>
        <v>3000</v>
      </c>
      <c r="L7" s="127">
        <f>I54</f>
        <v>0</v>
      </c>
      <c r="M7" s="126">
        <f>L7-K7</f>
        <v>-3000</v>
      </c>
      <c r="N7" s="124">
        <f>'月次シート '!H6</f>
        <v>3000</v>
      </c>
      <c r="O7" s="127">
        <f>L54</f>
        <v>0</v>
      </c>
      <c r="P7" s="126">
        <f>O7-N7</f>
        <v>-3000</v>
      </c>
      <c r="Q7" s="124">
        <f>'月次シート '!I6</f>
        <v>3000</v>
      </c>
      <c r="R7" s="127">
        <f>O54</f>
        <v>0</v>
      </c>
      <c r="S7" s="126">
        <f>R7-Q7</f>
        <v>-3000</v>
      </c>
      <c r="T7" s="124">
        <f>'月次シート '!J6</f>
        <v>3000</v>
      </c>
      <c r="U7" s="127">
        <f>R54</f>
        <v>0</v>
      </c>
      <c r="V7" s="126">
        <f>U7-T7</f>
        <v>-3000</v>
      </c>
      <c r="W7" s="124">
        <f>'月次シート '!K6</f>
        <v>3000</v>
      </c>
      <c r="X7" s="127">
        <f>U54</f>
        <v>0</v>
      </c>
      <c r="Y7" s="126">
        <f>X7-W7</f>
        <v>-3000</v>
      </c>
      <c r="Z7" s="124">
        <f>'月次シート '!L6</f>
        <v>3000</v>
      </c>
      <c r="AA7" s="127">
        <f>X54</f>
        <v>0</v>
      </c>
      <c r="AB7" s="126">
        <f>AA7-Z7</f>
        <v>-3000</v>
      </c>
      <c r="AC7" s="124">
        <f>'月次シート '!M6</f>
        <v>3000</v>
      </c>
      <c r="AD7" s="127">
        <f>AA54</f>
        <v>0</v>
      </c>
      <c r="AE7" s="126">
        <f>AD7-AC7</f>
        <v>-3000</v>
      </c>
      <c r="AF7" s="124">
        <f>'月次シート '!N6</f>
        <v>3000</v>
      </c>
      <c r="AG7" s="127">
        <f>AD54</f>
        <v>0</v>
      </c>
      <c r="AH7" s="126">
        <f>AG7-AF7</f>
        <v>-3000</v>
      </c>
      <c r="AI7" s="124">
        <f>'月次シート '!O6</f>
        <v>3000</v>
      </c>
      <c r="AJ7" s="127">
        <f>AG54</f>
        <v>0</v>
      </c>
      <c r="AK7" s="126">
        <f>AJ7-AI7</f>
        <v>-3000</v>
      </c>
      <c r="AL7" s="124">
        <f>'月次シート '!P6</f>
        <v>3000</v>
      </c>
      <c r="AM7" s="127">
        <f>AJ54</f>
        <v>0</v>
      </c>
      <c r="AN7" s="126">
        <f>AM7-AL7</f>
        <v>-3000</v>
      </c>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row>
    <row r="8" spans="1:67" ht="15.75" customHeight="1">
      <c r="A8" s="64"/>
      <c r="B8" s="209" t="s">
        <v>8</v>
      </c>
      <c r="C8" s="209" t="s">
        <v>10</v>
      </c>
      <c r="D8" s="58" t="str">
        <f>'月次シート '!D7</f>
        <v>取引先　A</v>
      </c>
      <c r="E8" s="128">
        <f>'月次シート '!E7</f>
        <v>0</v>
      </c>
      <c r="F8" s="129"/>
      <c r="G8" s="130">
        <f t="shared" ref="G8:G48" si="0">F8-E8</f>
        <v>0</v>
      </c>
      <c r="H8" s="128">
        <f>'月次シート '!F7</f>
        <v>0</v>
      </c>
      <c r="I8" s="129"/>
      <c r="J8" s="130">
        <f t="shared" ref="J8:J48" si="1">I8-H8</f>
        <v>0</v>
      </c>
      <c r="K8" s="128">
        <f>'月次シート '!G7</f>
        <v>0</v>
      </c>
      <c r="L8" s="129"/>
      <c r="M8" s="130">
        <f t="shared" ref="M8:M48" si="2">L8-K8</f>
        <v>0</v>
      </c>
      <c r="N8" s="128">
        <f>'月次シート '!H7</f>
        <v>0</v>
      </c>
      <c r="O8" s="129"/>
      <c r="P8" s="130">
        <f t="shared" ref="P8:P48" si="3">O8-N8</f>
        <v>0</v>
      </c>
      <c r="Q8" s="128">
        <f>'月次シート '!I7</f>
        <v>0</v>
      </c>
      <c r="R8" s="129"/>
      <c r="S8" s="130">
        <f t="shared" ref="S8:S48" si="4">R8-Q8</f>
        <v>0</v>
      </c>
      <c r="T8" s="128">
        <f>'月次シート '!J7</f>
        <v>0</v>
      </c>
      <c r="U8" s="129"/>
      <c r="V8" s="130">
        <f t="shared" ref="V8:V48" si="5">U8-T8</f>
        <v>0</v>
      </c>
      <c r="W8" s="128">
        <f>'月次シート '!K7</f>
        <v>0</v>
      </c>
      <c r="X8" s="129"/>
      <c r="Y8" s="130">
        <f t="shared" ref="Y8:Y48" si="6">X8-W8</f>
        <v>0</v>
      </c>
      <c r="Z8" s="128">
        <f>'月次シート '!L7</f>
        <v>0</v>
      </c>
      <c r="AA8" s="129"/>
      <c r="AB8" s="130">
        <f t="shared" ref="AB8:AB48" si="7">AA8-Z8</f>
        <v>0</v>
      </c>
      <c r="AC8" s="128">
        <f>'月次シート '!M7</f>
        <v>0</v>
      </c>
      <c r="AD8" s="129"/>
      <c r="AE8" s="130">
        <f t="shared" ref="AE8:AE48" si="8">AD8-AC8</f>
        <v>0</v>
      </c>
      <c r="AF8" s="128">
        <f>'月次シート '!N7</f>
        <v>0</v>
      </c>
      <c r="AG8" s="129"/>
      <c r="AH8" s="130">
        <f t="shared" ref="AH8:AH48" si="9">AG8-AF8</f>
        <v>0</v>
      </c>
      <c r="AI8" s="128">
        <f>'月次シート '!O7</f>
        <v>0</v>
      </c>
      <c r="AJ8" s="129"/>
      <c r="AK8" s="130">
        <f t="shared" ref="AK8:AK48" si="10">AJ8-AI8</f>
        <v>0</v>
      </c>
      <c r="AL8" s="128">
        <f>'月次シート '!P7</f>
        <v>0</v>
      </c>
      <c r="AM8" s="129"/>
      <c r="AN8" s="130">
        <f t="shared" ref="AN8:AN48" si="11">AM8-AL8</f>
        <v>0</v>
      </c>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row>
    <row r="9" spans="1:67" ht="15.75" customHeight="1">
      <c r="A9" s="64"/>
      <c r="B9" s="209"/>
      <c r="C9" s="209"/>
      <c r="D9" s="58" t="str">
        <f>'月次シート '!D8</f>
        <v>取引先　B</v>
      </c>
      <c r="E9" s="128">
        <f>'月次シート '!E8</f>
        <v>0</v>
      </c>
      <c r="F9" s="129"/>
      <c r="G9" s="130">
        <f t="shared" si="0"/>
        <v>0</v>
      </c>
      <c r="H9" s="128">
        <f>'月次シート '!F8</f>
        <v>0</v>
      </c>
      <c r="I9" s="129"/>
      <c r="J9" s="130">
        <f t="shared" si="1"/>
        <v>0</v>
      </c>
      <c r="K9" s="128">
        <f>'月次シート '!G8</f>
        <v>0</v>
      </c>
      <c r="L9" s="129"/>
      <c r="M9" s="130">
        <f t="shared" si="2"/>
        <v>0</v>
      </c>
      <c r="N9" s="128">
        <f>'月次シート '!H8</f>
        <v>0</v>
      </c>
      <c r="O9" s="129"/>
      <c r="P9" s="130">
        <f t="shared" si="3"/>
        <v>0</v>
      </c>
      <c r="Q9" s="128">
        <f>'月次シート '!I8</f>
        <v>0</v>
      </c>
      <c r="R9" s="129"/>
      <c r="S9" s="130">
        <f t="shared" si="4"/>
        <v>0</v>
      </c>
      <c r="T9" s="128">
        <f>'月次シート '!J8</f>
        <v>0</v>
      </c>
      <c r="U9" s="129"/>
      <c r="V9" s="130">
        <f t="shared" si="5"/>
        <v>0</v>
      </c>
      <c r="W9" s="128">
        <f>'月次シート '!K8</f>
        <v>0</v>
      </c>
      <c r="X9" s="129"/>
      <c r="Y9" s="130">
        <f t="shared" si="6"/>
        <v>0</v>
      </c>
      <c r="Z9" s="128">
        <f>'月次シート '!L8</f>
        <v>0</v>
      </c>
      <c r="AA9" s="129"/>
      <c r="AB9" s="130">
        <f t="shared" si="7"/>
        <v>0</v>
      </c>
      <c r="AC9" s="128">
        <f>'月次シート '!M8</f>
        <v>0</v>
      </c>
      <c r="AD9" s="129"/>
      <c r="AE9" s="130">
        <f t="shared" si="8"/>
        <v>0</v>
      </c>
      <c r="AF9" s="128">
        <f>'月次シート '!N8</f>
        <v>0</v>
      </c>
      <c r="AG9" s="129"/>
      <c r="AH9" s="130">
        <f t="shared" si="9"/>
        <v>0</v>
      </c>
      <c r="AI9" s="128">
        <f>'月次シート '!O8</f>
        <v>0</v>
      </c>
      <c r="AJ9" s="129"/>
      <c r="AK9" s="130">
        <f t="shared" si="10"/>
        <v>0</v>
      </c>
      <c r="AL9" s="128">
        <f>'月次シート '!P8</f>
        <v>0</v>
      </c>
      <c r="AM9" s="129"/>
      <c r="AN9" s="130">
        <f t="shared" si="11"/>
        <v>0</v>
      </c>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row>
    <row r="10" spans="1:67" ht="15.75" customHeight="1">
      <c r="A10" s="64"/>
      <c r="B10" s="209"/>
      <c r="C10" s="209"/>
      <c r="D10" s="58">
        <f>'月次シート '!D9</f>
        <v>0</v>
      </c>
      <c r="E10" s="128">
        <f>'月次シート '!E9</f>
        <v>0</v>
      </c>
      <c r="F10" s="129"/>
      <c r="G10" s="130">
        <f t="shared" si="0"/>
        <v>0</v>
      </c>
      <c r="H10" s="128">
        <f>'月次シート '!F9</f>
        <v>0</v>
      </c>
      <c r="I10" s="129"/>
      <c r="J10" s="130">
        <f t="shared" si="1"/>
        <v>0</v>
      </c>
      <c r="K10" s="128">
        <f>'月次シート '!G9</f>
        <v>0</v>
      </c>
      <c r="L10" s="129"/>
      <c r="M10" s="130">
        <f t="shared" si="2"/>
        <v>0</v>
      </c>
      <c r="N10" s="128">
        <f>'月次シート '!H9</f>
        <v>0</v>
      </c>
      <c r="O10" s="129"/>
      <c r="P10" s="130">
        <f t="shared" si="3"/>
        <v>0</v>
      </c>
      <c r="Q10" s="128">
        <f>'月次シート '!I9</f>
        <v>0</v>
      </c>
      <c r="R10" s="129"/>
      <c r="S10" s="130">
        <f t="shared" si="4"/>
        <v>0</v>
      </c>
      <c r="T10" s="128">
        <f>'月次シート '!J9</f>
        <v>0</v>
      </c>
      <c r="U10" s="129"/>
      <c r="V10" s="130">
        <f t="shared" si="5"/>
        <v>0</v>
      </c>
      <c r="W10" s="128">
        <f>'月次シート '!K9</f>
        <v>0</v>
      </c>
      <c r="X10" s="129"/>
      <c r="Y10" s="130">
        <f t="shared" si="6"/>
        <v>0</v>
      </c>
      <c r="Z10" s="128">
        <f>'月次シート '!L9</f>
        <v>0</v>
      </c>
      <c r="AA10" s="129"/>
      <c r="AB10" s="130">
        <f t="shared" si="7"/>
        <v>0</v>
      </c>
      <c r="AC10" s="128">
        <f>'月次シート '!M9</f>
        <v>0</v>
      </c>
      <c r="AD10" s="129"/>
      <c r="AE10" s="130">
        <f t="shared" si="8"/>
        <v>0</v>
      </c>
      <c r="AF10" s="128">
        <f>'月次シート '!N9</f>
        <v>0</v>
      </c>
      <c r="AG10" s="129"/>
      <c r="AH10" s="130">
        <f t="shared" si="9"/>
        <v>0</v>
      </c>
      <c r="AI10" s="128">
        <f>'月次シート '!O9</f>
        <v>0</v>
      </c>
      <c r="AJ10" s="129"/>
      <c r="AK10" s="130">
        <f t="shared" si="10"/>
        <v>0</v>
      </c>
      <c r="AL10" s="128">
        <f>'月次シート '!P9</f>
        <v>0</v>
      </c>
      <c r="AM10" s="129"/>
      <c r="AN10" s="130">
        <f t="shared" si="11"/>
        <v>0</v>
      </c>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row>
    <row r="11" spans="1:67" ht="15.75" customHeight="1">
      <c r="A11" s="64"/>
      <c r="B11" s="209"/>
      <c r="C11" s="209"/>
      <c r="D11" s="58">
        <f>'月次シート '!D10</f>
        <v>0</v>
      </c>
      <c r="E11" s="128">
        <f>'月次シート '!E10</f>
        <v>0</v>
      </c>
      <c r="F11" s="129"/>
      <c r="G11" s="130">
        <f t="shared" si="0"/>
        <v>0</v>
      </c>
      <c r="H11" s="128">
        <f>'月次シート '!F10</f>
        <v>0</v>
      </c>
      <c r="I11" s="129"/>
      <c r="J11" s="130">
        <f t="shared" si="1"/>
        <v>0</v>
      </c>
      <c r="K11" s="128">
        <f>'月次シート '!G10</f>
        <v>0</v>
      </c>
      <c r="L11" s="129"/>
      <c r="M11" s="130">
        <f t="shared" si="2"/>
        <v>0</v>
      </c>
      <c r="N11" s="128">
        <f>'月次シート '!H10</f>
        <v>0</v>
      </c>
      <c r="O11" s="129"/>
      <c r="P11" s="130">
        <f t="shared" si="3"/>
        <v>0</v>
      </c>
      <c r="Q11" s="128">
        <f>'月次シート '!I10</f>
        <v>0</v>
      </c>
      <c r="R11" s="129"/>
      <c r="S11" s="130">
        <f t="shared" si="4"/>
        <v>0</v>
      </c>
      <c r="T11" s="128">
        <f>'月次シート '!J10</f>
        <v>0</v>
      </c>
      <c r="U11" s="129"/>
      <c r="V11" s="130">
        <f t="shared" si="5"/>
        <v>0</v>
      </c>
      <c r="W11" s="128">
        <f>'月次シート '!K10</f>
        <v>0</v>
      </c>
      <c r="X11" s="129"/>
      <c r="Y11" s="130">
        <f t="shared" si="6"/>
        <v>0</v>
      </c>
      <c r="Z11" s="128">
        <f>'月次シート '!L10</f>
        <v>0</v>
      </c>
      <c r="AA11" s="129"/>
      <c r="AB11" s="130">
        <f t="shared" si="7"/>
        <v>0</v>
      </c>
      <c r="AC11" s="128">
        <f>'月次シート '!M10</f>
        <v>0</v>
      </c>
      <c r="AD11" s="129"/>
      <c r="AE11" s="130">
        <f t="shared" si="8"/>
        <v>0</v>
      </c>
      <c r="AF11" s="128">
        <f>'月次シート '!N10</f>
        <v>0</v>
      </c>
      <c r="AG11" s="129"/>
      <c r="AH11" s="130">
        <f t="shared" si="9"/>
        <v>0</v>
      </c>
      <c r="AI11" s="128">
        <f>'月次シート '!O10</f>
        <v>0</v>
      </c>
      <c r="AJ11" s="129"/>
      <c r="AK11" s="130">
        <f t="shared" si="10"/>
        <v>0</v>
      </c>
      <c r="AL11" s="128">
        <f>'月次シート '!P10</f>
        <v>0</v>
      </c>
      <c r="AM11" s="129"/>
      <c r="AN11" s="130">
        <f t="shared" si="11"/>
        <v>0</v>
      </c>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row>
    <row r="12" spans="1:67" ht="15.75" customHeight="1">
      <c r="A12" s="64"/>
      <c r="B12" s="209"/>
      <c r="C12" s="209"/>
      <c r="D12" s="58">
        <f>'月次シート '!D11</f>
        <v>0</v>
      </c>
      <c r="E12" s="128">
        <f>'月次シート '!E11</f>
        <v>0</v>
      </c>
      <c r="F12" s="129"/>
      <c r="G12" s="130">
        <f t="shared" si="0"/>
        <v>0</v>
      </c>
      <c r="H12" s="128">
        <f>'月次シート '!F11</f>
        <v>0</v>
      </c>
      <c r="I12" s="129"/>
      <c r="J12" s="130">
        <f t="shared" si="1"/>
        <v>0</v>
      </c>
      <c r="K12" s="128">
        <f>'月次シート '!G11</f>
        <v>0</v>
      </c>
      <c r="L12" s="129"/>
      <c r="M12" s="130">
        <f t="shared" si="2"/>
        <v>0</v>
      </c>
      <c r="N12" s="128">
        <f>'月次シート '!H11</f>
        <v>0</v>
      </c>
      <c r="O12" s="129"/>
      <c r="P12" s="130">
        <f t="shared" si="3"/>
        <v>0</v>
      </c>
      <c r="Q12" s="128">
        <f>'月次シート '!I11</f>
        <v>0</v>
      </c>
      <c r="R12" s="129"/>
      <c r="S12" s="130">
        <f t="shared" si="4"/>
        <v>0</v>
      </c>
      <c r="T12" s="128">
        <f>'月次シート '!J11</f>
        <v>0</v>
      </c>
      <c r="U12" s="129"/>
      <c r="V12" s="130">
        <f t="shared" si="5"/>
        <v>0</v>
      </c>
      <c r="W12" s="128">
        <f>'月次シート '!K11</f>
        <v>0</v>
      </c>
      <c r="X12" s="129"/>
      <c r="Y12" s="130">
        <f t="shared" si="6"/>
        <v>0</v>
      </c>
      <c r="Z12" s="128">
        <f>'月次シート '!L11</f>
        <v>0</v>
      </c>
      <c r="AA12" s="129"/>
      <c r="AB12" s="130">
        <f t="shared" si="7"/>
        <v>0</v>
      </c>
      <c r="AC12" s="128">
        <f>'月次シート '!M11</f>
        <v>0</v>
      </c>
      <c r="AD12" s="129"/>
      <c r="AE12" s="130">
        <f t="shared" si="8"/>
        <v>0</v>
      </c>
      <c r="AF12" s="128">
        <f>'月次シート '!N11</f>
        <v>0</v>
      </c>
      <c r="AG12" s="129"/>
      <c r="AH12" s="130">
        <f t="shared" si="9"/>
        <v>0</v>
      </c>
      <c r="AI12" s="128">
        <f>'月次シート '!O11</f>
        <v>0</v>
      </c>
      <c r="AJ12" s="129"/>
      <c r="AK12" s="130">
        <f t="shared" si="10"/>
        <v>0</v>
      </c>
      <c r="AL12" s="128">
        <f>'月次シート '!P11</f>
        <v>0</v>
      </c>
      <c r="AM12" s="129"/>
      <c r="AN12" s="130">
        <f t="shared" si="11"/>
        <v>0</v>
      </c>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row>
    <row r="13" spans="1:67" ht="15.75" customHeight="1">
      <c r="A13" s="64"/>
      <c r="B13" s="209"/>
      <c r="C13" s="209"/>
      <c r="D13" s="58">
        <f>'月次シート '!D12</f>
        <v>0</v>
      </c>
      <c r="E13" s="128">
        <f>'月次シート '!E12</f>
        <v>0</v>
      </c>
      <c r="F13" s="129"/>
      <c r="G13" s="130">
        <f t="shared" si="0"/>
        <v>0</v>
      </c>
      <c r="H13" s="128">
        <f>'月次シート '!F12</f>
        <v>0</v>
      </c>
      <c r="I13" s="129"/>
      <c r="J13" s="130">
        <f t="shared" si="1"/>
        <v>0</v>
      </c>
      <c r="K13" s="128">
        <f>'月次シート '!G12</f>
        <v>0</v>
      </c>
      <c r="L13" s="129"/>
      <c r="M13" s="130">
        <f t="shared" si="2"/>
        <v>0</v>
      </c>
      <c r="N13" s="128">
        <f>'月次シート '!H12</f>
        <v>0</v>
      </c>
      <c r="O13" s="129"/>
      <c r="P13" s="130">
        <f t="shared" si="3"/>
        <v>0</v>
      </c>
      <c r="Q13" s="128">
        <f>'月次シート '!I12</f>
        <v>0</v>
      </c>
      <c r="R13" s="129"/>
      <c r="S13" s="130">
        <f t="shared" si="4"/>
        <v>0</v>
      </c>
      <c r="T13" s="128">
        <f>'月次シート '!J12</f>
        <v>0</v>
      </c>
      <c r="U13" s="129"/>
      <c r="V13" s="130">
        <f t="shared" si="5"/>
        <v>0</v>
      </c>
      <c r="W13" s="128">
        <f>'月次シート '!K12</f>
        <v>0</v>
      </c>
      <c r="X13" s="129"/>
      <c r="Y13" s="130">
        <f t="shared" si="6"/>
        <v>0</v>
      </c>
      <c r="Z13" s="128">
        <f>'月次シート '!L12</f>
        <v>0</v>
      </c>
      <c r="AA13" s="129"/>
      <c r="AB13" s="130">
        <f t="shared" si="7"/>
        <v>0</v>
      </c>
      <c r="AC13" s="128">
        <f>'月次シート '!M12</f>
        <v>0</v>
      </c>
      <c r="AD13" s="129"/>
      <c r="AE13" s="130">
        <f t="shared" si="8"/>
        <v>0</v>
      </c>
      <c r="AF13" s="128">
        <f>'月次シート '!N12</f>
        <v>0</v>
      </c>
      <c r="AG13" s="129"/>
      <c r="AH13" s="130">
        <f t="shared" si="9"/>
        <v>0</v>
      </c>
      <c r="AI13" s="128">
        <f>'月次シート '!O12</f>
        <v>0</v>
      </c>
      <c r="AJ13" s="129"/>
      <c r="AK13" s="130">
        <f t="shared" si="10"/>
        <v>0</v>
      </c>
      <c r="AL13" s="128">
        <f>'月次シート '!P12</f>
        <v>0</v>
      </c>
      <c r="AM13" s="129"/>
      <c r="AN13" s="130">
        <f t="shared" si="11"/>
        <v>0</v>
      </c>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row>
    <row r="14" spans="1:67" ht="15.75" customHeight="1">
      <c r="A14" s="64"/>
      <c r="B14" s="209"/>
      <c r="C14" s="209"/>
      <c r="D14" s="58">
        <f>'月次シート '!D13</f>
        <v>0</v>
      </c>
      <c r="E14" s="128">
        <f>'月次シート '!E13</f>
        <v>0</v>
      </c>
      <c r="F14" s="129"/>
      <c r="G14" s="130">
        <f t="shared" si="0"/>
        <v>0</v>
      </c>
      <c r="H14" s="128">
        <f>'月次シート '!F13</f>
        <v>0</v>
      </c>
      <c r="I14" s="129"/>
      <c r="J14" s="130">
        <f t="shared" si="1"/>
        <v>0</v>
      </c>
      <c r="K14" s="128">
        <f>'月次シート '!G13</f>
        <v>0</v>
      </c>
      <c r="L14" s="129"/>
      <c r="M14" s="130">
        <f t="shared" si="2"/>
        <v>0</v>
      </c>
      <c r="N14" s="128">
        <f>'月次シート '!H13</f>
        <v>0</v>
      </c>
      <c r="O14" s="129"/>
      <c r="P14" s="130">
        <f t="shared" si="3"/>
        <v>0</v>
      </c>
      <c r="Q14" s="128">
        <f>'月次シート '!I13</f>
        <v>0</v>
      </c>
      <c r="R14" s="129"/>
      <c r="S14" s="130">
        <f t="shared" si="4"/>
        <v>0</v>
      </c>
      <c r="T14" s="128">
        <f>'月次シート '!J13</f>
        <v>0</v>
      </c>
      <c r="U14" s="129"/>
      <c r="V14" s="130">
        <f t="shared" si="5"/>
        <v>0</v>
      </c>
      <c r="W14" s="128">
        <f>'月次シート '!K13</f>
        <v>0</v>
      </c>
      <c r="X14" s="129"/>
      <c r="Y14" s="130">
        <f t="shared" si="6"/>
        <v>0</v>
      </c>
      <c r="Z14" s="128">
        <f>'月次シート '!L13</f>
        <v>0</v>
      </c>
      <c r="AA14" s="129"/>
      <c r="AB14" s="130">
        <f t="shared" si="7"/>
        <v>0</v>
      </c>
      <c r="AC14" s="128">
        <f>'月次シート '!M13</f>
        <v>0</v>
      </c>
      <c r="AD14" s="129"/>
      <c r="AE14" s="130">
        <f t="shared" si="8"/>
        <v>0</v>
      </c>
      <c r="AF14" s="128">
        <f>'月次シート '!N13</f>
        <v>0</v>
      </c>
      <c r="AG14" s="129"/>
      <c r="AH14" s="130">
        <f t="shared" si="9"/>
        <v>0</v>
      </c>
      <c r="AI14" s="128">
        <f>'月次シート '!O13</f>
        <v>0</v>
      </c>
      <c r="AJ14" s="129"/>
      <c r="AK14" s="130">
        <f t="shared" si="10"/>
        <v>0</v>
      </c>
      <c r="AL14" s="128">
        <f>'月次シート '!P13</f>
        <v>0</v>
      </c>
      <c r="AM14" s="129"/>
      <c r="AN14" s="130">
        <f t="shared" si="11"/>
        <v>0</v>
      </c>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row>
    <row r="15" spans="1:67" ht="15.75" customHeight="1">
      <c r="A15" s="64"/>
      <c r="B15" s="209"/>
      <c r="C15" s="209"/>
      <c r="D15" s="58">
        <f>'月次シート '!D14</f>
        <v>0</v>
      </c>
      <c r="E15" s="128">
        <f>'月次シート '!E14</f>
        <v>0</v>
      </c>
      <c r="F15" s="129"/>
      <c r="G15" s="130">
        <f t="shared" si="0"/>
        <v>0</v>
      </c>
      <c r="H15" s="128">
        <f>'月次シート '!F14</f>
        <v>0</v>
      </c>
      <c r="I15" s="129"/>
      <c r="J15" s="130">
        <f t="shared" si="1"/>
        <v>0</v>
      </c>
      <c r="K15" s="128">
        <f>'月次シート '!G14</f>
        <v>0</v>
      </c>
      <c r="L15" s="129"/>
      <c r="M15" s="130">
        <f t="shared" si="2"/>
        <v>0</v>
      </c>
      <c r="N15" s="128">
        <f>'月次シート '!H14</f>
        <v>0</v>
      </c>
      <c r="O15" s="129"/>
      <c r="P15" s="130">
        <f t="shared" si="3"/>
        <v>0</v>
      </c>
      <c r="Q15" s="128">
        <f>'月次シート '!I14</f>
        <v>0</v>
      </c>
      <c r="R15" s="129"/>
      <c r="S15" s="130">
        <f t="shared" si="4"/>
        <v>0</v>
      </c>
      <c r="T15" s="128">
        <f>'月次シート '!J14</f>
        <v>0</v>
      </c>
      <c r="U15" s="129"/>
      <c r="V15" s="130">
        <f t="shared" si="5"/>
        <v>0</v>
      </c>
      <c r="W15" s="128">
        <f>'月次シート '!K14</f>
        <v>0</v>
      </c>
      <c r="X15" s="129"/>
      <c r="Y15" s="130">
        <f t="shared" si="6"/>
        <v>0</v>
      </c>
      <c r="Z15" s="128">
        <f>'月次シート '!L14</f>
        <v>0</v>
      </c>
      <c r="AA15" s="129"/>
      <c r="AB15" s="130">
        <f t="shared" si="7"/>
        <v>0</v>
      </c>
      <c r="AC15" s="128">
        <f>'月次シート '!M14</f>
        <v>0</v>
      </c>
      <c r="AD15" s="129"/>
      <c r="AE15" s="130">
        <f t="shared" si="8"/>
        <v>0</v>
      </c>
      <c r="AF15" s="128">
        <f>'月次シート '!N14</f>
        <v>0</v>
      </c>
      <c r="AG15" s="129"/>
      <c r="AH15" s="130">
        <f t="shared" si="9"/>
        <v>0</v>
      </c>
      <c r="AI15" s="128">
        <f>'月次シート '!O14</f>
        <v>0</v>
      </c>
      <c r="AJ15" s="129"/>
      <c r="AK15" s="130">
        <f t="shared" si="10"/>
        <v>0</v>
      </c>
      <c r="AL15" s="128">
        <f>'月次シート '!P14</f>
        <v>0</v>
      </c>
      <c r="AM15" s="129"/>
      <c r="AN15" s="130">
        <f t="shared" si="11"/>
        <v>0</v>
      </c>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row>
    <row r="16" spans="1:67" ht="15.75" customHeight="1">
      <c r="A16" s="64"/>
      <c r="B16" s="209"/>
      <c r="C16" s="209"/>
      <c r="D16" s="58">
        <f>'月次シート '!D15</f>
        <v>0</v>
      </c>
      <c r="E16" s="128">
        <f>'月次シート '!E15</f>
        <v>0</v>
      </c>
      <c r="F16" s="129"/>
      <c r="G16" s="130">
        <f t="shared" si="0"/>
        <v>0</v>
      </c>
      <c r="H16" s="128">
        <f>'月次シート '!F15</f>
        <v>0</v>
      </c>
      <c r="I16" s="129"/>
      <c r="J16" s="130">
        <f t="shared" si="1"/>
        <v>0</v>
      </c>
      <c r="K16" s="128">
        <f>'月次シート '!G15</f>
        <v>0</v>
      </c>
      <c r="L16" s="129"/>
      <c r="M16" s="130">
        <f t="shared" si="2"/>
        <v>0</v>
      </c>
      <c r="N16" s="128">
        <f>'月次シート '!H15</f>
        <v>0</v>
      </c>
      <c r="O16" s="129"/>
      <c r="P16" s="130">
        <f t="shared" si="3"/>
        <v>0</v>
      </c>
      <c r="Q16" s="128">
        <f>'月次シート '!I15</f>
        <v>0</v>
      </c>
      <c r="R16" s="129"/>
      <c r="S16" s="130">
        <f t="shared" si="4"/>
        <v>0</v>
      </c>
      <c r="T16" s="128">
        <f>'月次シート '!J15</f>
        <v>0</v>
      </c>
      <c r="U16" s="129"/>
      <c r="V16" s="130">
        <f t="shared" si="5"/>
        <v>0</v>
      </c>
      <c r="W16" s="128">
        <f>'月次シート '!K15</f>
        <v>0</v>
      </c>
      <c r="X16" s="129"/>
      <c r="Y16" s="130">
        <f t="shared" si="6"/>
        <v>0</v>
      </c>
      <c r="Z16" s="128">
        <f>'月次シート '!L15</f>
        <v>0</v>
      </c>
      <c r="AA16" s="129"/>
      <c r="AB16" s="130">
        <f t="shared" si="7"/>
        <v>0</v>
      </c>
      <c r="AC16" s="128">
        <f>'月次シート '!M15</f>
        <v>0</v>
      </c>
      <c r="AD16" s="129"/>
      <c r="AE16" s="130">
        <f t="shared" si="8"/>
        <v>0</v>
      </c>
      <c r="AF16" s="128">
        <f>'月次シート '!N15</f>
        <v>0</v>
      </c>
      <c r="AG16" s="129"/>
      <c r="AH16" s="130">
        <f t="shared" si="9"/>
        <v>0</v>
      </c>
      <c r="AI16" s="128">
        <f>'月次シート '!O15</f>
        <v>0</v>
      </c>
      <c r="AJ16" s="129"/>
      <c r="AK16" s="130">
        <f t="shared" si="10"/>
        <v>0</v>
      </c>
      <c r="AL16" s="128">
        <f>'月次シート '!P15</f>
        <v>0</v>
      </c>
      <c r="AM16" s="129"/>
      <c r="AN16" s="130">
        <f t="shared" si="11"/>
        <v>0</v>
      </c>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row>
    <row r="17" spans="1:67" ht="15.75" customHeight="1">
      <c r="A17" s="64"/>
      <c r="B17" s="209"/>
      <c r="C17" s="209"/>
      <c r="D17" s="58">
        <f>'月次シート '!D16</f>
        <v>0</v>
      </c>
      <c r="E17" s="128">
        <f>'月次シート '!E16</f>
        <v>0</v>
      </c>
      <c r="F17" s="129"/>
      <c r="G17" s="130">
        <f t="shared" si="0"/>
        <v>0</v>
      </c>
      <c r="H17" s="128">
        <f>'月次シート '!F16</f>
        <v>0</v>
      </c>
      <c r="I17" s="129"/>
      <c r="J17" s="130">
        <f t="shared" si="1"/>
        <v>0</v>
      </c>
      <c r="K17" s="128">
        <f>'月次シート '!G16</f>
        <v>0</v>
      </c>
      <c r="L17" s="129"/>
      <c r="M17" s="130">
        <f t="shared" si="2"/>
        <v>0</v>
      </c>
      <c r="N17" s="128">
        <f>'月次シート '!H16</f>
        <v>0</v>
      </c>
      <c r="O17" s="129"/>
      <c r="P17" s="130">
        <f t="shared" si="3"/>
        <v>0</v>
      </c>
      <c r="Q17" s="128">
        <f>'月次シート '!I16</f>
        <v>0</v>
      </c>
      <c r="R17" s="129"/>
      <c r="S17" s="130">
        <f t="shared" si="4"/>
        <v>0</v>
      </c>
      <c r="T17" s="128">
        <f>'月次シート '!J16</f>
        <v>0</v>
      </c>
      <c r="U17" s="129"/>
      <c r="V17" s="130">
        <f t="shared" si="5"/>
        <v>0</v>
      </c>
      <c r="W17" s="128">
        <f>'月次シート '!K16</f>
        <v>0</v>
      </c>
      <c r="X17" s="129"/>
      <c r="Y17" s="130">
        <f t="shared" si="6"/>
        <v>0</v>
      </c>
      <c r="Z17" s="128">
        <f>'月次シート '!L16</f>
        <v>0</v>
      </c>
      <c r="AA17" s="129"/>
      <c r="AB17" s="130">
        <f t="shared" si="7"/>
        <v>0</v>
      </c>
      <c r="AC17" s="128">
        <f>'月次シート '!M16</f>
        <v>0</v>
      </c>
      <c r="AD17" s="129"/>
      <c r="AE17" s="130">
        <f t="shared" si="8"/>
        <v>0</v>
      </c>
      <c r="AF17" s="128">
        <f>'月次シート '!N16</f>
        <v>0</v>
      </c>
      <c r="AG17" s="129"/>
      <c r="AH17" s="130">
        <f t="shared" si="9"/>
        <v>0</v>
      </c>
      <c r="AI17" s="128">
        <f>'月次シート '!O16</f>
        <v>0</v>
      </c>
      <c r="AJ17" s="129"/>
      <c r="AK17" s="130">
        <f t="shared" si="10"/>
        <v>0</v>
      </c>
      <c r="AL17" s="128">
        <f>'月次シート '!P16</f>
        <v>0</v>
      </c>
      <c r="AM17" s="129"/>
      <c r="AN17" s="130">
        <f t="shared" si="11"/>
        <v>0</v>
      </c>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row>
    <row r="18" spans="1:67" ht="15.75" customHeight="1">
      <c r="A18" s="64"/>
      <c r="B18" s="209"/>
      <c r="C18" s="209"/>
      <c r="D18" s="58">
        <f>'月次シート '!D17</f>
        <v>0</v>
      </c>
      <c r="E18" s="128">
        <f>'月次シート '!E17</f>
        <v>0</v>
      </c>
      <c r="F18" s="129"/>
      <c r="G18" s="130">
        <f t="shared" si="0"/>
        <v>0</v>
      </c>
      <c r="H18" s="128">
        <f>'月次シート '!F17</f>
        <v>0</v>
      </c>
      <c r="I18" s="129"/>
      <c r="J18" s="130">
        <f t="shared" si="1"/>
        <v>0</v>
      </c>
      <c r="K18" s="128">
        <f>'月次シート '!G17</f>
        <v>0</v>
      </c>
      <c r="L18" s="129"/>
      <c r="M18" s="130">
        <f t="shared" si="2"/>
        <v>0</v>
      </c>
      <c r="N18" s="128">
        <f>'月次シート '!H17</f>
        <v>0</v>
      </c>
      <c r="O18" s="129"/>
      <c r="P18" s="130">
        <f t="shared" si="3"/>
        <v>0</v>
      </c>
      <c r="Q18" s="128">
        <f>'月次シート '!I17</f>
        <v>0</v>
      </c>
      <c r="R18" s="129"/>
      <c r="S18" s="130">
        <f t="shared" si="4"/>
        <v>0</v>
      </c>
      <c r="T18" s="128">
        <f>'月次シート '!J17</f>
        <v>0</v>
      </c>
      <c r="U18" s="129"/>
      <c r="V18" s="130">
        <f t="shared" si="5"/>
        <v>0</v>
      </c>
      <c r="W18" s="128">
        <f>'月次シート '!K17</f>
        <v>0</v>
      </c>
      <c r="X18" s="129"/>
      <c r="Y18" s="130">
        <f t="shared" si="6"/>
        <v>0</v>
      </c>
      <c r="Z18" s="128">
        <f>'月次シート '!L17</f>
        <v>0</v>
      </c>
      <c r="AA18" s="129"/>
      <c r="AB18" s="130">
        <f t="shared" si="7"/>
        <v>0</v>
      </c>
      <c r="AC18" s="128">
        <f>'月次シート '!M17</f>
        <v>0</v>
      </c>
      <c r="AD18" s="129"/>
      <c r="AE18" s="130">
        <f t="shared" si="8"/>
        <v>0</v>
      </c>
      <c r="AF18" s="128">
        <f>'月次シート '!N17</f>
        <v>0</v>
      </c>
      <c r="AG18" s="129"/>
      <c r="AH18" s="130">
        <f t="shared" si="9"/>
        <v>0</v>
      </c>
      <c r="AI18" s="128">
        <f>'月次シート '!O17</f>
        <v>0</v>
      </c>
      <c r="AJ18" s="129"/>
      <c r="AK18" s="130">
        <f t="shared" si="10"/>
        <v>0</v>
      </c>
      <c r="AL18" s="128">
        <f>'月次シート '!P17</f>
        <v>0</v>
      </c>
      <c r="AM18" s="129"/>
      <c r="AN18" s="130">
        <f t="shared" si="11"/>
        <v>0</v>
      </c>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row>
    <row r="19" spans="1:67" ht="15.75" customHeight="1">
      <c r="A19" s="64"/>
      <c r="B19" s="209"/>
      <c r="C19" s="209"/>
      <c r="D19" s="58">
        <f>'月次シート '!D18</f>
        <v>0</v>
      </c>
      <c r="E19" s="128">
        <f>'月次シート '!E18</f>
        <v>0</v>
      </c>
      <c r="F19" s="129"/>
      <c r="G19" s="130">
        <f t="shared" si="0"/>
        <v>0</v>
      </c>
      <c r="H19" s="128">
        <f>'月次シート '!F18</f>
        <v>0</v>
      </c>
      <c r="I19" s="129"/>
      <c r="J19" s="130">
        <f t="shared" si="1"/>
        <v>0</v>
      </c>
      <c r="K19" s="128">
        <f>'月次シート '!G18</f>
        <v>0</v>
      </c>
      <c r="L19" s="129"/>
      <c r="M19" s="130">
        <f t="shared" si="2"/>
        <v>0</v>
      </c>
      <c r="N19" s="128">
        <f>'月次シート '!H18</f>
        <v>0</v>
      </c>
      <c r="O19" s="129"/>
      <c r="P19" s="130">
        <f t="shared" si="3"/>
        <v>0</v>
      </c>
      <c r="Q19" s="128">
        <f>'月次シート '!I18</f>
        <v>0</v>
      </c>
      <c r="R19" s="129"/>
      <c r="S19" s="130">
        <f t="shared" si="4"/>
        <v>0</v>
      </c>
      <c r="T19" s="128">
        <f>'月次シート '!J18</f>
        <v>0</v>
      </c>
      <c r="U19" s="129"/>
      <c r="V19" s="130">
        <f t="shared" si="5"/>
        <v>0</v>
      </c>
      <c r="W19" s="128">
        <f>'月次シート '!K18</f>
        <v>0</v>
      </c>
      <c r="X19" s="129"/>
      <c r="Y19" s="130">
        <f t="shared" si="6"/>
        <v>0</v>
      </c>
      <c r="Z19" s="128">
        <f>'月次シート '!L18</f>
        <v>0</v>
      </c>
      <c r="AA19" s="129"/>
      <c r="AB19" s="130">
        <f t="shared" si="7"/>
        <v>0</v>
      </c>
      <c r="AC19" s="128">
        <f>'月次シート '!M18</f>
        <v>0</v>
      </c>
      <c r="AD19" s="129"/>
      <c r="AE19" s="130">
        <f t="shared" si="8"/>
        <v>0</v>
      </c>
      <c r="AF19" s="128">
        <f>'月次シート '!N18</f>
        <v>0</v>
      </c>
      <c r="AG19" s="129"/>
      <c r="AH19" s="130">
        <f t="shared" si="9"/>
        <v>0</v>
      </c>
      <c r="AI19" s="128">
        <f>'月次シート '!O18</f>
        <v>0</v>
      </c>
      <c r="AJ19" s="129"/>
      <c r="AK19" s="130">
        <f t="shared" si="10"/>
        <v>0</v>
      </c>
      <c r="AL19" s="128">
        <f>'月次シート '!P18</f>
        <v>0</v>
      </c>
      <c r="AM19" s="129"/>
      <c r="AN19" s="130">
        <f t="shared" si="11"/>
        <v>0</v>
      </c>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row>
    <row r="20" spans="1:67" ht="15.75" customHeight="1">
      <c r="A20" s="64"/>
      <c r="B20" s="209"/>
      <c r="C20" s="209"/>
      <c r="D20" s="58">
        <f>'月次シート '!D19</f>
        <v>0</v>
      </c>
      <c r="E20" s="128">
        <f>'月次シート '!E19</f>
        <v>0</v>
      </c>
      <c r="F20" s="129"/>
      <c r="G20" s="130">
        <f t="shared" si="0"/>
        <v>0</v>
      </c>
      <c r="H20" s="128">
        <f>'月次シート '!F19</f>
        <v>0</v>
      </c>
      <c r="I20" s="129"/>
      <c r="J20" s="130">
        <f t="shared" si="1"/>
        <v>0</v>
      </c>
      <c r="K20" s="128">
        <f>'月次シート '!G19</f>
        <v>0</v>
      </c>
      <c r="L20" s="129"/>
      <c r="M20" s="130">
        <f t="shared" si="2"/>
        <v>0</v>
      </c>
      <c r="N20" s="128">
        <f>'月次シート '!H19</f>
        <v>0</v>
      </c>
      <c r="O20" s="129"/>
      <c r="P20" s="130">
        <f t="shared" si="3"/>
        <v>0</v>
      </c>
      <c r="Q20" s="128">
        <f>'月次シート '!I19</f>
        <v>0</v>
      </c>
      <c r="R20" s="129"/>
      <c r="S20" s="130">
        <f t="shared" si="4"/>
        <v>0</v>
      </c>
      <c r="T20" s="128">
        <f>'月次シート '!J19</f>
        <v>0</v>
      </c>
      <c r="U20" s="129"/>
      <c r="V20" s="130">
        <f t="shared" si="5"/>
        <v>0</v>
      </c>
      <c r="W20" s="128">
        <f>'月次シート '!K19</f>
        <v>0</v>
      </c>
      <c r="X20" s="129"/>
      <c r="Y20" s="130">
        <f t="shared" si="6"/>
        <v>0</v>
      </c>
      <c r="Z20" s="128">
        <f>'月次シート '!L19</f>
        <v>0</v>
      </c>
      <c r="AA20" s="129"/>
      <c r="AB20" s="130">
        <f t="shared" si="7"/>
        <v>0</v>
      </c>
      <c r="AC20" s="128">
        <f>'月次シート '!M19</f>
        <v>0</v>
      </c>
      <c r="AD20" s="129"/>
      <c r="AE20" s="130">
        <f t="shared" si="8"/>
        <v>0</v>
      </c>
      <c r="AF20" s="128">
        <f>'月次シート '!N19</f>
        <v>0</v>
      </c>
      <c r="AG20" s="129"/>
      <c r="AH20" s="130">
        <f t="shared" si="9"/>
        <v>0</v>
      </c>
      <c r="AI20" s="128">
        <f>'月次シート '!O19</f>
        <v>0</v>
      </c>
      <c r="AJ20" s="129"/>
      <c r="AK20" s="130">
        <f t="shared" si="10"/>
        <v>0</v>
      </c>
      <c r="AL20" s="128">
        <f>'月次シート '!P19</f>
        <v>0</v>
      </c>
      <c r="AM20" s="129"/>
      <c r="AN20" s="130">
        <f t="shared" si="11"/>
        <v>0</v>
      </c>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row>
    <row r="21" spans="1:67" ht="15.75" customHeight="1">
      <c r="A21" s="64"/>
      <c r="B21" s="209"/>
      <c r="C21" s="209"/>
      <c r="D21" s="58">
        <f>'月次シート '!D20</f>
        <v>0</v>
      </c>
      <c r="E21" s="128">
        <f>'月次シート '!E20</f>
        <v>0</v>
      </c>
      <c r="F21" s="129"/>
      <c r="G21" s="130">
        <f t="shared" si="0"/>
        <v>0</v>
      </c>
      <c r="H21" s="128">
        <f>'月次シート '!F20</f>
        <v>0</v>
      </c>
      <c r="I21" s="129"/>
      <c r="J21" s="130">
        <f t="shared" si="1"/>
        <v>0</v>
      </c>
      <c r="K21" s="128">
        <f>'月次シート '!G20</f>
        <v>0</v>
      </c>
      <c r="L21" s="129"/>
      <c r="M21" s="130">
        <f t="shared" si="2"/>
        <v>0</v>
      </c>
      <c r="N21" s="128">
        <f>'月次シート '!H20</f>
        <v>0</v>
      </c>
      <c r="O21" s="129"/>
      <c r="P21" s="130">
        <f t="shared" si="3"/>
        <v>0</v>
      </c>
      <c r="Q21" s="128">
        <f>'月次シート '!I20</f>
        <v>0</v>
      </c>
      <c r="R21" s="129"/>
      <c r="S21" s="130">
        <f t="shared" si="4"/>
        <v>0</v>
      </c>
      <c r="T21" s="128">
        <f>'月次シート '!J20</f>
        <v>0</v>
      </c>
      <c r="U21" s="129"/>
      <c r="V21" s="130">
        <f t="shared" si="5"/>
        <v>0</v>
      </c>
      <c r="W21" s="128">
        <f>'月次シート '!K20</f>
        <v>0</v>
      </c>
      <c r="X21" s="129"/>
      <c r="Y21" s="130">
        <f t="shared" si="6"/>
        <v>0</v>
      </c>
      <c r="Z21" s="128">
        <f>'月次シート '!L20</f>
        <v>0</v>
      </c>
      <c r="AA21" s="129"/>
      <c r="AB21" s="130">
        <f t="shared" si="7"/>
        <v>0</v>
      </c>
      <c r="AC21" s="128">
        <f>'月次シート '!M20</f>
        <v>0</v>
      </c>
      <c r="AD21" s="129"/>
      <c r="AE21" s="130">
        <f t="shared" si="8"/>
        <v>0</v>
      </c>
      <c r="AF21" s="128">
        <f>'月次シート '!N20</f>
        <v>0</v>
      </c>
      <c r="AG21" s="129"/>
      <c r="AH21" s="130">
        <f t="shared" si="9"/>
        <v>0</v>
      </c>
      <c r="AI21" s="128">
        <f>'月次シート '!O20</f>
        <v>0</v>
      </c>
      <c r="AJ21" s="129"/>
      <c r="AK21" s="130">
        <f t="shared" si="10"/>
        <v>0</v>
      </c>
      <c r="AL21" s="128">
        <f>'月次シート '!P20</f>
        <v>0</v>
      </c>
      <c r="AM21" s="129"/>
      <c r="AN21" s="130">
        <f t="shared" si="11"/>
        <v>0</v>
      </c>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row>
    <row r="22" spans="1:67" ht="15.75" customHeight="1">
      <c r="A22" s="64"/>
      <c r="B22" s="209"/>
      <c r="C22" s="209"/>
      <c r="D22" s="58">
        <f>'月次シート '!D21</f>
        <v>0</v>
      </c>
      <c r="E22" s="128">
        <f>'月次シート '!E21</f>
        <v>0</v>
      </c>
      <c r="F22" s="129"/>
      <c r="G22" s="130">
        <f t="shared" si="0"/>
        <v>0</v>
      </c>
      <c r="H22" s="128">
        <f>'月次シート '!F21</f>
        <v>0</v>
      </c>
      <c r="I22" s="129"/>
      <c r="J22" s="130">
        <f t="shared" si="1"/>
        <v>0</v>
      </c>
      <c r="K22" s="128">
        <f>'月次シート '!G21</f>
        <v>0</v>
      </c>
      <c r="L22" s="129"/>
      <c r="M22" s="130">
        <f t="shared" si="2"/>
        <v>0</v>
      </c>
      <c r="N22" s="128">
        <f>'月次シート '!H21</f>
        <v>0</v>
      </c>
      <c r="O22" s="129"/>
      <c r="P22" s="130">
        <f t="shared" si="3"/>
        <v>0</v>
      </c>
      <c r="Q22" s="128">
        <f>'月次シート '!I21</f>
        <v>0</v>
      </c>
      <c r="R22" s="129"/>
      <c r="S22" s="130">
        <f t="shared" si="4"/>
        <v>0</v>
      </c>
      <c r="T22" s="128">
        <f>'月次シート '!J21</f>
        <v>0</v>
      </c>
      <c r="U22" s="129"/>
      <c r="V22" s="130">
        <f t="shared" si="5"/>
        <v>0</v>
      </c>
      <c r="W22" s="128">
        <f>'月次シート '!K21</f>
        <v>0</v>
      </c>
      <c r="X22" s="129"/>
      <c r="Y22" s="130">
        <f t="shared" si="6"/>
        <v>0</v>
      </c>
      <c r="Z22" s="128">
        <f>'月次シート '!L21</f>
        <v>0</v>
      </c>
      <c r="AA22" s="129"/>
      <c r="AB22" s="130">
        <f t="shared" si="7"/>
        <v>0</v>
      </c>
      <c r="AC22" s="128">
        <f>'月次シート '!M21</f>
        <v>0</v>
      </c>
      <c r="AD22" s="129"/>
      <c r="AE22" s="130">
        <f t="shared" si="8"/>
        <v>0</v>
      </c>
      <c r="AF22" s="128">
        <f>'月次シート '!N21</f>
        <v>0</v>
      </c>
      <c r="AG22" s="129"/>
      <c r="AH22" s="130">
        <f t="shared" si="9"/>
        <v>0</v>
      </c>
      <c r="AI22" s="128">
        <f>'月次シート '!O21</f>
        <v>0</v>
      </c>
      <c r="AJ22" s="129"/>
      <c r="AK22" s="130">
        <f t="shared" si="10"/>
        <v>0</v>
      </c>
      <c r="AL22" s="128">
        <f>'月次シート '!P21</f>
        <v>0</v>
      </c>
      <c r="AM22" s="129"/>
      <c r="AN22" s="130">
        <f t="shared" si="11"/>
        <v>0</v>
      </c>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row>
    <row r="23" spans="1:67" ht="15.75" customHeight="1">
      <c r="A23" s="64"/>
      <c r="B23" s="209"/>
      <c r="C23" s="209"/>
      <c r="D23" s="58">
        <f>'月次シート '!D22</f>
        <v>0</v>
      </c>
      <c r="E23" s="128">
        <f>'月次シート '!E22</f>
        <v>0</v>
      </c>
      <c r="F23" s="129"/>
      <c r="G23" s="130">
        <f t="shared" si="0"/>
        <v>0</v>
      </c>
      <c r="H23" s="128">
        <f>'月次シート '!F22</f>
        <v>0</v>
      </c>
      <c r="I23" s="129"/>
      <c r="J23" s="130">
        <f t="shared" si="1"/>
        <v>0</v>
      </c>
      <c r="K23" s="128">
        <f>'月次シート '!G22</f>
        <v>0</v>
      </c>
      <c r="L23" s="129"/>
      <c r="M23" s="130">
        <f t="shared" si="2"/>
        <v>0</v>
      </c>
      <c r="N23" s="128">
        <f>'月次シート '!H22</f>
        <v>0</v>
      </c>
      <c r="O23" s="129"/>
      <c r="P23" s="130">
        <f t="shared" si="3"/>
        <v>0</v>
      </c>
      <c r="Q23" s="128">
        <f>'月次シート '!I22</f>
        <v>0</v>
      </c>
      <c r="R23" s="129"/>
      <c r="S23" s="130">
        <f t="shared" si="4"/>
        <v>0</v>
      </c>
      <c r="T23" s="128">
        <f>'月次シート '!J22</f>
        <v>0</v>
      </c>
      <c r="U23" s="129"/>
      <c r="V23" s="130">
        <f t="shared" si="5"/>
        <v>0</v>
      </c>
      <c r="W23" s="128">
        <f>'月次シート '!K22</f>
        <v>0</v>
      </c>
      <c r="X23" s="129"/>
      <c r="Y23" s="130">
        <f t="shared" si="6"/>
        <v>0</v>
      </c>
      <c r="Z23" s="128">
        <f>'月次シート '!L22</f>
        <v>0</v>
      </c>
      <c r="AA23" s="129"/>
      <c r="AB23" s="130">
        <f t="shared" si="7"/>
        <v>0</v>
      </c>
      <c r="AC23" s="128">
        <f>'月次シート '!M22</f>
        <v>0</v>
      </c>
      <c r="AD23" s="129"/>
      <c r="AE23" s="130">
        <f t="shared" si="8"/>
        <v>0</v>
      </c>
      <c r="AF23" s="128">
        <f>'月次シート '!N22</f>
        <v>0</v>
      </c>
      <c r="AG23" s="129"/>
      <c r="AH23" s="130">
        <f t="shared" si="9"/>
        <v>0</v>
      </c>
      <c r="AI23" s="128">
        <f>'月次シート '!O22</f>
        <v>0</v>
      </c>
      <c r="AJ23" s="129"/>
      <c r="AK23" s="130">
        <f t="shared" si="10"/>
        <v>0</v>
      </c>
      <c r="AL23" s="128">
        <f>'月次シート '!P22</f>
        <v>0</v>
      </c>
      <c r="AM23" s="129"/>
      <c r="AN23" s="130">
        <f t="shared" si="11"/>
        <v>0</v>
      </c>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row>
    <row r="24" spans="1:67" ht="15.75" customHeight="1">
      <c r="A24" s="64"/>
      <c r="B24" s="209"/>
      <c r="C24" s="209"/>
      <c r="D24" s="58" t="str">
        <f>'月次シート '!D23</f>
        <v>受取手形割引</v>
      </c>
      <c r="E24" s="128">
        <f>'月次シート '!E23</f>
        <v>0</v>
      </c>
      <c r="F24" s="129"/>
      <c r="G24" s="130">
        <f t="shared" si="0"/>
        <v>0</v>
      </c>
      <c r="H24" s="128">
        <f>'月次シート '!F23</f>
        <v>0</v>
      </c>
      <c r="I24" s="129"/>
      <c r="J24" s="130">
        <f t="shared" si="1"/>
        <v>0</v>
      </c>
      <c r="K24" s="128">
        <f>'月次シート '!G23</f>
        <v>0</v>
      </c>
      <c r="L24" s="129"/>
      <c r="M24" s="130">
        <f t="shared" si="2"/>
        <v>0</v>
      </c>
      <c r="N24" s="128">
        <f>'月次シート '!H23</f>
        <v>0</v>
      </c>
      <c r="O24" s="129"/>
      <c r="P24" s="130">
        <f t="shared" si="3"/>
        <v>0</v>
      </c>
      <c r="Q24" s="128">
        <f>'月次シート '!I23</f>
        <v>0</v>
      </c>
      <c r="R24" s="129"/>
      <c r="S24" s="130">
        <f t="shared" si="4"/>
        <v>0</v>
      </c>
      <c r="T24" s="128">
        <f>'月次シート '!J23</f>
        <v>0</v>
      </c>
      <c r="U24" s="129"/>
      <c r="V24" s="130">
        <f t="shared" si="5"/>
        <v>0</v>
      </c>
      <c r="W24" s="128">
        <f>'月次シート '!K23</f>
        <v>0</v>
      </c>
      <c r="X24" s="129"/>
      <c r="Y24" s="130">
        <f t="shared" si="6"/>
        <v>0</v>
      </c>
      <c r="Z24" s="128">
        <f>'月次シート '!L23</f>
        <v>0</v>
      </c>
      <c r="AA24" s="129"/>
      <c r="AB24" s="130">
        <f t="shared" si="7"/>
        <v>0</v>
      </c>
      <c r="AC24" s="128">
        <f>'月次シート '!M23</f>
        <v>0</v>
      </c>
      <c r="AD24" s="129"/>
      <c r="AE24" s="130">
        <f t="shared" si="8"/>
        <v>0</v>
      </c>
      <c r="AF24" s="128">
        <f>'月次シート '!N23</f>
        <v>0</v>
      </c>
      <c r="AG24" s="129"/>
      <c r="AH24" s="130">
        <f t="shared" si="9"/>
        <v>0</v>
      </c>
      <c r="AI24" s="128">
        <f>'月次シート '!O23</f>
        <v>0</v>
      </c>
      <c r="AJ24" s="129"/>
      <c r="AK24" s="130">
        <f t="shared" si="10"/>
        <v>0</v>
      </c>
      <c r="AL24" s="128">
        <f>'月次シート '!P23</f>
        <v>0</v>
      </c>
      <c r="AM24" s="129"/>
      <c r="AN24" s="130">
        <f t="shared" si="11"/>
        <v>0</v>
      </c>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row>
    <row r="25" spans="1:67" ht="15.75" customHeight="1" thickBot="1">
      <c r="A25" s="64"/>
      <c r="B25" s="268"/>
      <c r="C25" s="165" t="s">
        <v>28</v>
      </c>
      <c r="D25" s="270"/>
      <c r="E25" s="131">
        <f>'月次シート '!E24</f>
        <v>0</v>
      </c>
      <c r="F25" s="132">
        <f>SUM(F8:F24)</f>
        <v>0</v>
      </c>
      <c r="G25" s="133">
        <f t="shared" si="0"/>
        <v>0</v>
      </c>
      <c r="H25" s="131">
        <f>'月次シート '!F24</f>
        <v>0</v>
      </c>
      <c r="I25" s="132">
        <f>SUM(I8:I24)</f>
        <v>0</v>
      </c>
      <c r="J25" s="133">
        <f t="shared" si="1"/>
        <v>0</v>
      </c>
      <c r="K25" s="131">
        <f>'月次シート '!G24</f>
        <v>0</v>
      </c>
      <c r="L25" s="132">
        <f>SUM(L8:L24)</f>
        <v>0</v>
      </c>
      <c r="M25" s="133">
        <f t="shared" si="2"/>
        <v>0</v>
      </c>
      <c r="N25" s="131">
        <f>'月次シート '!H24</f>
        <v>0</v>
      </c>
      <c r="O25" s="132">
        <f>SUM(O8:O24)</f>
        <v>0</v>
      </c>
      <c r="P25" s="133">
        <f t="shared" si="3"/>
        <v>0</v>
      </c>
      <c r="Q25" s="131">
        <f>'月次シート '!I24</f>
        <v>0</v>
      </c>
      <c r="R25" s="132">
        <f>SUM(R8:R24)</f>
        <v>0</v>
      </c>
      <c r="S25" s="133">
        <f t="shared" si="4"/>
        <v>0</v>
      </c>
      <c r="T25" s="131">
        <f>'月次シート '!J24</f>
        <v>0</v>
      </c>
      <c r="U25" s="132">
        <f>SUM(U8:U24)</f>
        <v>0</v>
      </c>
      <c r="V25" s="133">
        <f t="shared" si="5"/>
        <v>0</v>
      </c>
      <c r="W25" s="131">
        <f>'月次シート '!K24</f>
        <v>0</v>
      </c>
      <c r="X25" s="132">
        <f>SUM(X8:X24)</f>
        <v>0</v>
      </c>
      <c r="Y25" s="133">
        <f t="shared" si="6"/>
        <v>0</v>
      </c>
      <c r="Z25" s="131">
        <f>'月次シート '!L24</f>
        <v>0</v>
      </c>
      <c r="AA25" s="132">
        <f>SUM(AA8:AA24)</f>
        <v>0</v>
      </c>
      <c r="AB25" s="133">
        <f t="shared" si="7"/>
        <v>0</v>
      </c>
      <c r="AC25" s="131">
        <f>'月次シート '!M24</f>
        <v>0</v>
      </c>
      <c r="AD25" s="132">
        <f>SUM(AD8:AD24)</f>
        <v>0</v>
      </c>
      <c r="AE25" s="133">
        <f t="shared" si="8"/>
        <v>0</v>
      </c>
      <c r="AF25" s="131">
        <f>'月次シート '!N24</f>
        <v>0</v>
      </c>
      <c r="AG25" s="132">
        <f>SUM(AG8:AG24)</f>
        <v>0</v>
      </c>
      <c r="AH25" s="133">
        <f t="shared" si="9"/>
        <v>0</v>
      </c>
      <c r="AI25" s="131">
        <f>'月次シート '!O24</f>
        <v>0</v>
      </c>
      <c r="AJ25" s="132">
        <f>SUM(AJ8:AJ24)</f>
        <v>0</v>
      </c>
      <c r="AK25" s="133">
        <f t="shared" si="10"/>
        <v>0</v>
      </c>
      <c r="AL25" s="131">
        <f>'月次シート '!P24</f>
        <v>0</v>
      </c>
      <c r="AM25" s="132">
        <f>SUM(AM8:AM24)</f>
        <v>0</v>
      </c>
      <c r="AN25" s="133">
        <f t="shared" si="11"/>
        <v>0</v>
      </c>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row>
    <row r="26" spans="1:67" ht="15.75" customHeight="1" thickTop="1">
      <c r="A26" s="64"/>
      <c r="B26" s="269" t="s">
        <v>9</v>
      </c>
      <c r="C26" s="161" t="s">
        <v>12</v>
      </c>
      <c r="D26" s="78" t="str">
        <f>'月次シート '!D25</f>
        <v>支手決済</v>
      </c>
      <c r="E26" s="134">
        <f>'月次シート '!E25</f>
        <v>0</v>
      </c>
      <c r="F26" s="135"/>
      <c r="G26" s="136">
        <f t="shared" si="0"/>
        <v>0</v>
      </c>
      <c r="H26" s="134">
        <f>'月次シート '!F25</f>
        <v>0</v>
      </c>
      <c r="I26" s="135"/>
      <c r="J26" s="136">
        <f t="shared" si="1"/>
        <v>0</v>
      </c>
      <c r="K26" s="134">
        <f>'月次シート '!G25</f>
        <v>0</v>
      </c>
      <c r="L26" s="135"/>
      <c r="M26" s="136">
        <f t="shared" si="2"/>
        <v>0</v>
      </c>
      <c r="N26" s="134">
        <f>'月次シート '!H25</f>
        <v>0</v>
      </c>
      <c r="O26" s="135"/>
      <c r="P26" s="136">
        <f t="shared" si="3"/>
        <v>0</v>
      </c>
      <c r="Q26" s="134">
        <f>'月次シート '!I25</f>
        <v>0</v>
      </c>
      <c r="R26" s="135"/>
      <c r="S26" s="136">
        <f t="shared" si="4"/>
        <v>0</v>
      </c>
      <c r="T26" s="134">
        <f>'月次シート '!J25</f>
        <v>0</v>
      </c>
      <c r="U26" s="135"/>
      <c r="V26" s="136">
        <f t="shared" si="5"/>
        <v>0</v>
      </c>
      <c r="W26" s="134">
        <f>'月次シート '!K25</f>
        <v>0</v>
      </c>
      <c r="X26" s="135"/>
      <c r="Y26" s="136">
        <f t="shared" si="6"/>
        <v>0</v>
      </c>
      <c r="Z26" s="134">
        <f>'月次シート '!L25</f>
        <v>0</v>
      </c>
      <c r="AA26" s="135"/>
      <c r="AB26" s="136">
        <f t="shared" si="7"/>
        <v>0</v>
      </c>
      <c r="AC26" s="134">
        <f>'月次シート '!M25</f>
        <v>0</v>
      </c>
      <c r="AD26" s="135"/>
      <c r="AE26" s="136">
        <f t="shared" si="8"/>
        <v>0</v>
      </c>
      <c r="AF26" s="134">
        <f>'月次シート '!N25</f>
        <v>0</v>
      </c>
      <c r="AG26" s="135"/>
      <c r="AH26" s="136">
        <f t="shared" si="9"/>
        <v>0</v>
      </c>
      <c r="AI26" s="134">
        <f>'月次シート '!O25</f>
        <v>0</v>
      </c>
      <c r="AJ26" s="135"/>
      <c r="AK26" s="136">
        <f t="shared" si="10"/>
        <v>0</v>
      </c>
      <c r="AL26" s="134">
        <f>'月次シート '!P25</f>
        <v>0</v>
      </c>
      <c r="AM26" s="135"/>
      <c r="AN26" s="136">
        <f t="shared" si="11"/>
        <v>0</v>
      </c>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row>
    <row r="27" spans="1:67" ht="15.75" customHeight="1">
      <c r="A27" s="64"/>
      <c r="B27" s="209"/>
      <c r="C27" s="162"/>
      <c r="D27" s="58" t="str">
        <f>'月次シート '!D26</f>
        <v>外注費支払</v>
      </c>
      <c r="E27" s="128">
        <f>'月次シート '!E26</f>
        <v>0</v>
      </c>
      <c r="F27" s="129"/>
      <c r="G27" s="130">
        <f t="shared" si="0"/>
        <v>0</v>
      </c>
      <c r="H27" s="128">
        <f>'月次シート '!F26</f>
        <v>0</v>
      </c>
      <c r="I27" s="129"/>
      <c r="J27" s="130">
        <f t="shared" si="1"/>
        <v>0</v>
      </c>
      <c r="K27" s="128">
        <f>'月次シート '!G26</f>
        <v>0</v>
      </c>
      <c r="L27" s="129"/>
      <c r="M27" s="130">
        <f t="shared" si="2"/>
        <v>0</v>
      </c>
      <c r="N27" s="128">
        <f>'月次シート '!H26</f>
        <v>0</v>
      </c>
      <c r="O27" s="129"/>
      <c r="P27" s="130">
        <f t="shared" si="3"/>
        <v>0</v>
      </c>
      <c r="Q27" s="128">
        <f>'月次シート '!I26</f>
        <v>0</v>
      </c>
      <c r="R27" s="129"/>
      <c r="S27" s="130">
        <f t="shared" si="4"/>
        <v>0</v>
      </c>
      <c r="T27" s="128">
        <f>'月次シート '!J26</f>
        <v>0</v>
      </c>
      <c r="U27" s="129"/>
      <c r="V27" s="130">
        <f t="shared" si="5"/>
        <v>0</v>
      </c>
      <c r="W27" s="128">
        <f>'月次シート '!K26</f>
        <v>0</v>
      </c>
      <c r="X27" s="129"/>
      <c r="Y27" s="130">
        <f t="shared" si="6"/>
        <v>0</v>
      </c>
      <c r="Z27" s="128">
        <f>'月次シート '!L26</f>
        <v>0</v>
      </c>
      <c r="AA27" s="129"/>
      <c r="AB27" s="130">
        <f t="shared" si="7"/>
        <v>0</v>
      </c>
      <c r="AC27" s="128">
        <f>'月次シート '!M26</f>
        <v>0</v>
      </c>
      <c r="AD27" s="129"/>
      <c r="AE27" s="130">
        <f t="shared" si="8"/>
        <v>0</v>
      </c>
      <c r="AF27" s="128">
        <f>'月次シート '!N26</f>
        <v>0</v>
      </c>
      <c r="AG27" s="129"/>
      <c r="AH27" s="130">
        <f t="shared" si="9"/>
        <v>0</v>
      </c>
      <c r="AI27" s="128">
        <f>'月次シート '!O26</f>
        <v>0</v>
      </c>
      <c r="AJ27" s="129"/>
      <c r="AK27" s="130">
        <f t="shared" si="10"/>
        <v>0</v>
      </c>
      <c r="AL27" s="128">
        <f>'月次シート '!P26</f>
        <v>0</v>
      </c>
      <c r="AM27" s="129"/>
      <c r="AN27" s="130">
        <f t="shared" si="11"/>
        <v>0</v>
      </c>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row>
    <row r="28" spans="1:67" ht="15.75" customHeight="1">
      <c r="A28" s="64"/>
      <c r="B28" s="209"/>
      <c r="C28" s="162"/>
      <c r="D28" s="58" t="str">
        <f>'月次シート '!D27</f>
        <v>買掛金支払</v>
      </c>
      <c r="E28" s="128">
        <f>'月次シート '!E27</f>
        <v>0</v>
      </c>
      <c r="F28" s="129"/>
      <c r="G28" s="130">
        <f t="shared" si="0"/>
        <v>0</v>
      </c>
      <c r="H28" s="128">
        <f>'月次シート '!F27</f>
        <v>0</v>
      </c>
      <c r="I28" s="129"/>
      <c r="J28" s="130">
        <f t="shared" si="1"/>
        <v>0</v>
      </c>
      <c r="K28" s="128">
        <f>'月次シート '!G27</f>
        <v>0</v>
      </c>
      <c r="L28" s="129"/>
      <c r="M28" s="130">
        <f t="shared" si="2"/>
        <v>0</v>
      </c>
      <c r="N28" s="128">
        <f>'月次シート '!H27</f>
        <v>0</v>
      </c>
      <c r="O28" s="129"/>
      <c r="P28" s="130">
        <f t="shared" si="3"/>
        <v>0</v>
      </c>
      <c r="Q28" s="128">
        <f>'月次シート '!I27</f>
        <v>0</v>
      </c>
      <c r="R28" s="129"/>
      <c r="S28" s="130">
        <f t="shared" si="4"/>
        <v>0</v>
      </c>
      <c r="T28" s="128">
        <f>'月次シート '!J27</f>
        <v>0</v>
      </c>
      <c r="U28" s="129"/>
      <c r="V28" s="130">
        <f t="shared" si="5"/>
        <v>0</v>
      </c>
      <c r="W28" s="128">
        <f>'月次シート '!K27</f>
        <v>0</v>
      </c>
      <c r="X28" s="129"/>
      <c r="Y28" s="130">
        <f t="shared" si="6"/>
        <v>0</v>
      </c>
      <c r="Z28" s="128">
        <f>'月次シート '!L27</f>
        <v>0</v>
      </c>
      <c r="AA28" s="129"/>
      <c r="AB28" s="130">
        <f t="shared" si="7"/>
        <v>0</v>
      </c>
      <c r="AC28" s="128">
        <f>'月次シート '!M27</f>
        <v>0</v>
      </c>
      <c r="AD28" s="129"/>
      <c r="AE28" s="130">
        <f t="shared" si="8"/>
        <v>0</v>
      </c>
      <c r="AF28" s="128">
        <f>'月次シート '!N27</f>
        <v>0</v>
      </c>
      <c r="AG28" s="129"/>
      <c r="AH28" s="130">
        <f t="shared" si="9"/>
        <v>0</v>
      </c>
      <c r="AI28" s="128">
        <f>'月次シート '!O27</f>
        <v>0</v>
      </c>
      <c r="AJ28" s="129"/>
      <c r="AK28" s="130">
        <f t="shared" si="10"/>
        <v>0</v>
      </c>
      <c r="AL28" s="128">
        <f>'月次シート '!P27</f>
        <v>0</v>
      </c>
      <c r="AM28" s="129"/>
      <c r="AN28" s="130">
        <f t="shared" si="11"/>
        <v>0</v>
      </c>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row>
    <row r="29" spans="1:67" ht="15.75" customHeight="1">
      <c r="A29" s="64"/>
      <c r="B29" s="209"/>
      <c r="C29" s="162"/>
      <c r="D29" s="58" t="str">
        <f>'月次シート '!D28</f>
        <v>給与支払</v>
      </c>
      <c r="E29" s="128">
        <f>'月次シート '!E28</f>
        <v>0</v>
      </c>
      <c r="F29" s="129"/>
      <c r="G29" s="130">
        <f t="shared" si="0"/>
        <v>0</v>
      </c>
      <c r="H29" s="128">
        <f>'月次シート '!F28</f>
        <v>0</v>
      </c>
      <c r="I29" s="129"/>
      <c r="J29" s="130">
        <f t="shared" si="1"/>
        <v>0</v>
      </c>
      <c r="K29" s="128">
        <f>'月次シート '!G28</f>
        <v>0</v>
      </c>
      <c r="L29" s="129"/>
      <c r="M29" s="130">
        <f t="shared" si="2"/>
        <v>0</v>
      </c>
      <c r="N29" s="128">
        <f>'月次シート '!H28</f>
        <v>0</v>
      </c>
      <c r="O29" s="129"/>
      <c r="P29" s="130">
        <f t="shared" si="3"/>
        <v>0</v>
      </c>
      <c r="Q29" s="128">
        <f>'月次シート '!I28</f>
        <v>0</v>
      </c>
      <c r="R29" s="129"/>
      <c r="S29" s="130">
        <f t="shared" si="4"/>
        <v>0</v>
      </c>
      <c r="T29" s="128">
        <f>'月次シート '!J28</f>
        <v>0</v>
      </c>
      <c r="U29" s="129"/>
      <c r="V29" s="130">
        <f t="shared" si="5"/>
        <v>0</v>
      </c>
      <c r="W29" s="128">
        <f>'月次シート '!K28</f>
        <v>0</v>
      </c>
      <c r="X29" s="129"/>
      <c r="Y29" s="130">
        <f t="shared" si="6"/>
        <v>0</v>
      </c>
      <c r="Z29" s="128">
        <f>'月次シート '!L28</f>
        <v>0</v>
      </c>
      <c r="AA29" s="129"/>
      <c r="AB29" s="130">
        <f t="shared" si="7"/>
        <v>0</v>
      </c>
      <c r="AC29" s="128">
        <f>'月次シート '!M28</f>
        <v>0</v>
      </c>
      <c r="AD29" s="129"/>
      <c r="AE29" s="130">
        <f t="shared" si="8"/>
        <v>0</v>
      </c>
      <c r="AF29" s="128">
        <f>'月次シート '!N28</f>
        <v>0</v>
      </c>
      <c r="AG29" s="129"/>
      <c r="AH29" s="130">
        <f t="shared" si="9"/>
        <v>0</v>
      </c>
      <c r="AI29" s="128">
        <f>'月次シート '!O28</f>
        <v>0</v>
      </c>
      <c r="AJ29" s="129"/>
      <c r="AK29" s="130">
        <f t="shared" si="10"/>
        <v>0</v>
      </c>
      <c r="AL29" s="128">
        <f>'月次シート '!P28</f>
        <v>0</v>
      </c>
      <c r="AM29" s="129"/>
      <c r="AN29" s="130">
        <f t="shared" si="11"/>
        <v>0</v>
      </c>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row>
    <row r="30" spans="1:67" ht="15.75" customHeight="1">
      <c r="A30" s="64"/>
      <c r="B30" s="209"/>
      <c r="C30" s="162"/>
      <c r="D30" s="58" t="str">
        <f>'月次シート '!D29</f>
        <v>社会保険料</v>
      </c>
      <c r="E30" s="128">
        <f>'月次シート '!E29</f>
        <v>0</v>
      </c>
      <c r="F30" s="129"/>
      <c r="G30" s="130">
        <f t="shared" si="0"/>
        <v>0</v>
      </c>
      <c r="H30" s="128">
        <f>'月次シート '!F29</f>
        <v>0</v>
      </c>
      <c r="I30" s="129"/>
      <c r="J30" s="130">
        <f t="shared" si="1"/>
        <v>0</v>
      </c>
      <c r="K30" s="128">
        <f>'月次シート '!G29</f>
        <v>0</v>
      </c>
      <c r="L30" s="129"/>
      <c r="M30" s="130">
        <f t="shared" si="2"/>
        <v>0</v>
      </c>
      <c r="N30" s="128">
        <f>'月次シート '!H29</f>
        <v>0</v>
      </c>
      <c r="O30" s="129"/>
      <c r="P30" s="130">
        <f t="shared" si="3"/>
        <v>0</v>
      </c>
      <c r="Q30" s="128">
        <f>'月次シート '!I29</f>
        <v>0</v>
      </c>
      <c r="R30" s="129"/>
      <c r="S30" s="130">
        <f t="shared" si="4"/>
        <v>0</v>
      </c>
      <c r="T30" s="128">
        <f>'月次シート '!J29</f>
        <v>0</v>
      </c>
      <c r="U30" s="129"/>
      <c r="V30" s="130">
        <f t="shared" si="5"/>
        <v>0</v>
      </c>
      <c r="W30" s="128">
        <f>'月次シート '!K29</f>
        <v>0</v>
      </c>
      <c r="X30" s="129"/>
      <c r="Y30" s="130">
        <f t="shared" si="6"/>
        <v>0</v>
      </c>
      <c r="Z30" s="128">
        <f>'月次シート '!L29</f>
        <v>0</v>
      </c>
      <c r="AA30" s="129"/>
      <c r="AB30" s="130">
        <f t="shared" si="7"/>
        <v>0</v>
      </c>
      <c r="AC30" s="128">
        <f>'月次シート '!M29</f>
        <v>0</v>
      </c>
      <c r="AD30" s="129"/>
      <c r="AE30" s="130">
        <f t="shared" si="8"/>
        <v>0</v>
      </c>
      <c r="AF30" s="128">
        <f>'月次シート '!N29</f>
        <v>0</v>
      </c>
      <c r="AG30" s="129"/>
      <c r="AH30" s="130">
        <f t="shared" si="9"/>
        <v>0</v>
      </c>
      <c r="AI30" s="128">
        <f>'月次シート '!O29</f>
        <v>0</v>
      </c>
      <c r="AJ30" s="129"/>
      <c r="AK30" s="130">
        <f t="shared" si="10"/>
        <v>0</v>
      </c>
      <c r="AL30" s="128">
        <f>'月次シート '!P29</f>
        <v>0</v>
      </c>
      <c r="AM30" s="129"/>
      <c r="AN30" s="130">
        <f t="shared" si="11"/>
        <v>0</v>
      </c>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row>
    <row r="31" spans="1:67" ht="15.75" customHeight="1">
      <c r="A31" s="64"/>
      <c r="B31" s="209"/>
      <c r="C31" s="162"/>
      <c r="D31" s="58" t="str">
        <f>'月次シート '!D30</f>
        <v>源泉税</v>
      </c>
      <c r="E31" s="128">
        <f>'月次シート '!E30</f>
        <v>0</v>
      </c>
      <c r="F31" s="129"/>
      <c r="G31" s="130">
        <f t="shared" si="0"/>
        <v>0</v>
      </c>
      <c r="H31" s="128">
        <f>'月次シート '!F30</f>
        <v>0</v>
      </c>
      <c r="I31" s="129"/>
      <c r="J31" s="130">
        <f t="shared" si="1"/>
        <v>0</v>
      </c>
      <c r="K31" s="128">
        <f>'月次シート '!G30</f>
        <v>0</v>
      </c>
      <c r="L31" s="129"/>
      <c r="M31" s="130">
        <f t="shared" si="2"/>
        <v>0</v>
      </c>
      <c r="N31" s="128">
        <f>'月次シート '!H30</f>
        <v>0</v>
      </c>
      <c r="O31" s="129"/>
      <c r="P31" s="130">
        <f t="shared" si="3"/>
        <v>0</v>
      </c>
      <c r="Q31" s="128">
        <f>'月次シート '!I30</f>
        <v>0</v>
      </c>
      <c r="R31" s="129"/>
      <c r="S31" s="130">
        <f t="shared" si="4"/>
        <v>0</v>
      </c>
      <c r="T31" s="128">
        <f>'月次シート '!J30</f>
        <v>0</v>
      </c>
      <c r="U31" s="129"/>
      <c r="V31" s="130">
        <f t="shared" si="5"/>
        <v>0</v>
      </c>
      <c r="W31" s="128">
        <f>'月次シート '!K30</f>
        <v>0</v>
      </c>
      <c r="X31" s="129"/>
      <c r="Y31" s="130">
        <f t="shared" si="6"/>
        <v>0</v>
      </c>
      <c r="Z31" s="128">
        <f>'月次シート '!L30</f>
        <v>0</v>
      </c>
      <c r="AA31" s="129"/>
      <c r="AB31" s="130">
        <f t="shared" si="7"/>
        <v>0</v>
      </c>
      <c r="AC31" s="128">
        <f>'月次シート '!M30</f>
        <v>0</v>
      </c>
      <c r="AD31" s="129"/>
      <c r="AE31" s="130">
        <f t="shared" si="8"/>
        <v>0</v>
      </c>
      <c r="AF31" s="128">
        <f>'月次シート '!N30</f>
        <v>0</v>
      </c>
      <c r="AG31" s="129"/>
      <c r="AH31" s="130">
        <f t="shared" si="9"/>
        <v>0</v>
      </c>
      <c r="AI31" s="128">
        <f>'月次シート '!O30</f>
        <v>0</v>
      </c>
      <c r="AJ31" s="129"/>
      <c r="AK31" s="130">
        <f t="shared" si="10"/>
        <v>0</v>
      </c>
      <c r="AL31" s="128">
        <f>'月次シート '!P30</f>
        <v>0</v>
      </c>
      <c r="AM31" s="129"/>
      <c r="AN31" s="130">
        <f t="shared" si="11"/>
        <v>0</v>
      </c>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row>
    <row r="32" spans="1:67" ht="15.75" customHeight="1">
      <c r="A32" s="64"/>
      <c r="B32" s="209"/>
      <c r="C32" s="162"/>
      <c r="D32" s="58" t="str">
        <f>'月次シート '!D31</f>
        <v>電気・ガス・電話・水道</v>
      </c>
      <c r="E32" s="128">
        <f>'月次シート '!E31</f>
        <v>0</v>
      </c>
      <c r="F32" s="129"/>
      <c r="G32" s="130">
        <f t="shared" si="0"/>
        <v>0</v>
      </c>
      <c r="H32" s="128">
        <f>'月次シート '!F31</f>
        <v>0</v>
      </c>
      <c r="I32" s="129"/>
      <c r="J32" s="130">
        <f t="shared" si="1"/>
        <v>0</v>
      </c>
      <c r="K32" s="128">
        <f>'月次シート '!G31</f>
        <v>0</v>
      </c>
      <c r="L32" s="129"/>
      <c r="M32" s="130">
        <f t="shared" si="2"/>
        <v>0</v>
      </c>
      <c r="N32" s="128">
        <f>'月次シート '!H31</f>
        <v>0</v>
      </c>
      <c r="O32" s="129"/>
      <c r="P32" s="130">
        <f t="shared" si="3"/>
        <v>0</v>
      </c>
      <c r="Q32" s="128">
        <f>'月次シート '!I31</f>
        <v>0</v>
      </c>
      <c r="R32" s="129"/>
      <c r="S32" s="130">
        <f t="shared" si="4"/>
        <v>0</v>
      </c>
      <c r="T32" s="128">
        <f>'月次シート '!J31</f>
        <v>0</v>
      </c>
      <c r="U32" s="129"/>
      <c r="V32" s="130">
        <f t="shared" si="5"/>
        <v>0</v>
      </c>
      <c r="W32" s="128">
        <f>'月次シート '!K31</f>
        <v>0</v>
      </c>
      <c r="X32" s="129"/>
      <c r="Y32" s="130">
        <f t="shared" si="6"/>
        <v>0</v>
      </c>
      <c r="Z32" s="128">
        <f>'月次シート '!L31</f>
        <v>0</v>
      </c>
      <c r="AA32" s="129"/>
      <c r="AB32" s="130">
        <f t="shared" si="7"/>
        <v>0</v>
      </c>
      <c r="AC32" s="128">
        <f>'月次シート '!M31</f>
        <v>0</v>
      </c>
      <c r="AD32" s="129"/>
      <c r="AE32" s="130">
        <f t="shared" si="8"/>
        <v>0</v>
      </c>
      <c r="AF32" s="128">
        <f>'月次シート '!N31</f>
        <v>0</v>
      </c>
      <c r="AG32" s="129"/>
      <c r="AH32" s="130">
        <f t="shared" si="9"/>
        <v>0</v>
      </c>
      <c r="AI32" s="128">
        <f>'月次シート '!O31</f>
        <v>0</v>
      </c>
      <c r="AJ32" s="129"/>
      <c r="AK32" s="130">
        <f t="shared" si="10"/>
        <v>0</v>
      </c>
      <c r="AL32" s="128">
        <f>'月次シート '!P31</f>
        <v>0</v>
      </c>
      <c r="AM32" s="129"/>
      <c r="AN32" s="130">
        <f t="shared" si="11"/>
        <v>0</v>
      </c>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row>
    <row r="33" spans="1:67" ht="15.75" customHeight="1">
      <c r="A33" s="64"/>
      <c r="B33" s="209"/>
      <c r="C33" s="162"/>
      <c r="D33" s="58" t="str">
        <f>'月次シート '!D32</f>
        <v>損害保険料</v>
      </c>
      <c r="E33" s="128">
        <f>'月次シート '!E32</f>
        <v>0</v>
      </c>
      <c r="F33" s="129"/>
      <c r="G33" s="130">
        <f t="shared" si="0"/>
        <v>0</v>
      </c>
      <c r="H33" s="128">
        <f>'月次シート '!F32</f>
        <v>0</v>
      </c>
      <c r="I33" s="129"/>
      <c r="J33" s="130">
        <f t="shared" si="1"/>
        <v>0</v>
      </c>
      <c r="K33" s="128">
        <f>'月次シート '!G32</f>
        <v>0</v>
      </c>
      <c r="L33" s="129"/>
      <c r="M33" s="130">
        <f t="shared" si="2"/>
        <v>0</v>
      </c>
      <c r="N33" s="128">
        <f>'月次シート '!H32</f>
        <v>0</v>
      </c>
      <c r="O33" s="129"/>
      <c r="P33" s="130">
        <f t="shared" si="3"/>
        <v>0</v>
      </c>
      <c r="Q33" s="128">
        <f>'月次シート '!I32</f>
        <v>0</v>
      </c>
      <c r="R33" s="129"/>
      <c r="S33" s="130">
        <f t="shared" si="4"/>
        <v>0</v>
      </c>
      <c r="T33" s="128">
        <f>'月次シート '!J32</f>
        <v>0</v>
      </c>
      <c r="U33" s="129"/>
      <c r="V33" s="130">
        <f t="shared" si="5"/>
        <v>0</v>
      </c>
      <c r="W33" s="128">
        <f>'月次シート '!K32</f>
        <v>0</v>
      </c>
      <c r="X33" s="129"/>
      <c r="Y33" s="130">
        <f t="shared" si="6"/>
        <v>0</v>
      </c>
      <c r="Z33" s="128">
        <f>'月次シート '!L32</f>
        <v>0</v>
      </c>
      <c r="AA33" s="129"/>
      <c r="AB33" s="130">
        <f t="shared" si="7"/>
        <v>0</v>
      </c>
      <c r="AC33" s="128">
        <f>'月次シート '!M32</f>
        <v>0</v>
      </c>
      <c r="AD33" s="129"/>
      <c r="AE33" s="130">
        <f t="shared" si="8"/>
        <v>0</v>
      </c>
      <c r="AF33" s="128">
        <f>'月次シート '!N32</f>
        <v>0</v>
      </c>
      <c r="AG33" s="129"/>
      <c r="AH33" s="130">
        <f t="shared" si="9"/>
        <v>0</v>
      </c>
      <c r="AI33" s="128">
        <f>'月次シート '!O32</f>
        <v>0</v>
      </c>
      <c r="AJ33" s="129"/>
      <c r="AK33" s="130">
        <f t="shared" si="10"/>
        <v>0</v>
      </c>
      <c r="AL33" s="128">
        <f>'月次シート '!P32</f>
        <v>0</v>
      </c>
      <c r="AM33" s="129"/>
      <c r="AN33" s="130">
        <f t="shared" si="11"/>
        <v>0</v>
      </c>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row>
    <row r="34" spans="1:67" ht="15.75" customHeight="1">
      <c r="A34" s="64"/>
      <c r="B34" s="209"/>
      <c r="C34" s="162"/>
      <c r="D34" s="58" t="str">
        <f>'月次シート '!D33</f>
        <v>生命保険料</v>
      </c>
      <c r="E34" s="128">
        <f>'月次シート '!E33</f>
        <v>0</v>
      </c>
      <c r="F34" s="129"/>
      <c r="G34" s="130">
        <f t="shared" si="0"/>
        <v>0</v>
      </c>
      <c r="H34" s="128">
        <f>'月次シート '!F33</f>
        <v>0</v>
      </c>
      <c r="I34" s="129"/>
      <c r="J34" s="130">
        <f t="shared" si="1"/>
        <v>0</v>
      </c>
      <c r="K34" s="128">
        <f>'月次シート '!G33</f>
        <v>0</v>
      </c>
      <c r="L34" s="129"/>
      <c r="M34" s="130">
        <f t="shared" si="2"/>
        <v>0</v>
      </c>
      <c r="N34" s="128">
        <f>'月次シート '!H33</f>
        <v>0</v>
      </c>
      <c r="O34" s="129"/>
      <c r="P34" s="130">
        <f t="shared" si="3"/>
        <v>0</v>
      </c>
      <c r="Q34" s="128">
        <f>'月次シート '!I33</f>
        <v>0</v>
      </c>
      <c r="R34" s="129"/>
      <c r="S34" s="130">
        <f t="shared" si="4"/>
        <v>0</v>
      </c>
      <c r="T34" s="128">
        <f>'月次シート '!J33</f>
        <v>0</v>
      </c>
      <c r="U34" s="129"/>
      <c r="V34" s="130">
        <f t="shared" si="5"/>
        <v>0</v>
      </c>
      <c r="W34" s="128">
        <f>'月次シート '!K33</f>
        <v>0</v>
      </c>
      <c r="X34" s="129"/>
      <c r="Y34" s="130">
        <f t="shared" si="6"/>
        <v>0</v>
      </c>
      <c r="Z34" s="128">
        <f>'月次シート '!L33</f>
        <v>0</v>
      </c>
      <c r="AA34" s="129"/>
      <c r="AB34" s="130">
        <f t="shared" si="7"/>
        <v>0</v>
      </c>
      <c r="AC34" s="128">
        <f>'月次シート '!M33</f>
        <v>0</v>
      </c>
      <c r="AD34" s="129"/>
      <c r="AE34" s="130">
        <f t="shared" si="8"/>
        <v>0</v>
      </c>
      <c r="AF34" s="128">
        <f>'月次シート '!N33</f>
        <v>0</v>
      </c>
      <c r="AG34" s="129"/>
      <c r="AH34" s="130">
        <f t="shared" si="9"/>
        <v>0</v>
      </c>
      <c r="AI34" s="128">
        <f>'月次シート '!O33</f>
        <v>0</v>
      </c>
      <c r="AJ34" s="129"/>
      <c r="AK34" s="130">
        <f t="shared" si="10"/>
        <v>0</v>
      </c>
      <c r="AL34" s="128">
        <f>'月次シート '!P33</f>
        <v>0</v>
      </c>
      <c r="AM34" s="129"/>
      <c r="AN34" s="130">
        <f t="shared" si="11"/>
        <v>0</v>
      </c>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row>
    <row r="35" spans="1:67" ht="15.75" customHeight="1">
      <c r="A35" s="64"/>
      <c r="B35" s="209"/>
      <c r="C35" s="162"/>
      <c r="D35" s="58" t="str">
        <f>'月次シート '!D34</f>
        <v>リース料</v>
      </c>
      <c r="E35" s="128">
        <f>'月次シート '!E34</f>
        <v>0</v>
      </c>
      <c r="F35" s="129"/>
      <c r="G35" s="130">
        <f t="shared" si="0"/>
        <v>0</v>
      </c>
      <c r="H35" s="128">
        <f>'月次シート '!F34</f>
        <v>0</v>
      </c>
      <c r="I35" s="129"/>
      <c r="J35" s="130">
        <f t="shared" si="1"/>
        <v>0</v>
      </c>
      <c r="K35" s="128">
        <f>'月次シート '!G34</f>
        <v>0</v>
      </c>
      <c r="L35" s="129"/>
      <c r="M35" s="130">
        <f t="shared" si="2"/>
        <v>0</v>
      </c>
      <c r="N35" s="128">
        <f>'月次シート '!H34</f>
        <v>0</v>
      </c>
      <c r="O35" s="129"/>
      <c r="P35" s="130">
        <f t="shared" si="3"/>
        <v>0</v>
      </c>
      <c r="Q35" s="128">
        <f>'月次シート '!I34</f>
        <v>0</v>
      </c>
      <c r="R35" s="129"/>
      <c r="S35" s="130">
        <f t="shared" si="4"/>
        <v>0</v>
      </c>
      <c r="T35" s="128">
        <f>'月次シート '!J34</f>
        <v>0</v>
      </c>
      <c r="U35" s="129"/>
      <c r="V35" s="130">
        <f t="shared" si="5"/>
        <v>0</v>
      </c>
      <c r="W35" s="128">
        <f>'月次シート '!K34</f>
        <v>0</v>
      </c>
      <c r="X35" s="129"/>
      <c r="Y35" s="130">
        <f t="shared" si="6"/>
        <v>0</v>
      </c>
      <c r="Z35" s="128">
        <f>'月次シート '!L34</f>
        <v>0</v>
      </c>
      <c r="AA35" s="129"/>
      <c r="AB35" s="130">
        <f t="shared" si="7"/>
        <v>0</v>
      </c>
      <c r="AC35" s="128">
        <f>'月次シート '!M34</f>
        <v>0</v>
      </c>
      <c r="AD35" s="129"/>
      <c r="AE35" s="130">
        <f t="shared" si="8"/>
        <v>0</v>
      </c>
      <c r="AF35" s="128">
        <f>'月次シート '!N34</f>
        <v>0</v>
      </c>
      <c r="AG35" s="129"/>
      <c r="AH35" s="130">
        <f t="shared" si="9"/>
        <v>0</v>
      </c>
      <c r="AI35" s="128">
        <f>'月次シート '!O34</f>
        <v>0</v>
      </c>
      <c r="AJ35" s="129"/>
      <c r="AK35" s="130">
        <f t="shared" si="10"/>
        <v>0</v>
      </c>
      <c r="AL35" s="128">
        <f>'月次シート '!P34</f>
        <v>0</v>
      </c>
      <c r="AM35" s="129"/>
      <c r="AN35" s="130">
        <f t="shared" si="11"/>
        <v>0</v>
      </c>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row>
    <row r="36" spans="1:67" ht="15.75" customHeight="1">
      <c r="A36" s="64"/>
      <c r="B36" s="209"/>
      <c r="C36" s="162"/>
      <c r="D36" s="58" t="str">
        <f>'月次シート '!D35</f>
        <v>その他販売管理費</v>
      </c>
      <c r="E36" s="128">
        <f>'月次シート '!E35</f>
        <v>0</v>
      </c>
      <c r="F36" s="129"/>
      <c r="G36" s="130">
        <f t="shared" si="0"/>
        <v>0</v>
      </c>
      <c r="H36" s="128">
        <f>'月次シート '!F35</f>
        <v>0</v>
      </c>
      <c r="I36" s="129"/>
      <c r="J36" s="130">
        <f t="shared" si="1"/>
        <v>0</v>
      </c>
      <c r="K36" s="128">
        <f>'月次シート '!G35</f>
        <v>0</v>
      </c>
      <c r="L36" s="129"/>
      <c r="M36" s="130">
        <f t="shared" si="2"/>
        <v>0</v>
      </c>
      <c r="N36" s="128">
        <f>'月次シート '!H35</f>
        <v>0</v>
      </c>
      <c r="O36" s="129"/>
      <c r="P36" s="130">
        <f t="shared" si="3"/>
        <v>0</v>
      </c>
      <c r="Q36" s="128">
        <f>'月次シート '!I35</f>
        <v>0</v>
      </c>
      <c r="R36" s="129"/>
      <c r="S36" s="130">
        <f t="shared" si="4"/>
        <v>0</v>
      </c>
      <c r="T36" s="128">
        <f>'月次シート '!J35</f>
        <v>0</v>
      </c>
      <c r="U36" s="129"/>
      <c r="V36" s="130">
        <f t="shared" si="5"/>
        <v>0</v>
      </c>
      <c r="W36" s="128">
        <f>'月次シート '!K35</f>
        <v>0</v>
      </c>
      <c r="X36" s="129"/>
      <c r="Y36" s="130">
        <f t="shared" si="6"/>
        <v>0</v>
      </c>
      <c r="Z36" s="128">
        <f>'月次シート '!L35</f>
        <v>0</v>
      </c>
      <c r="AA36" s="129"/>
      <c r="AB36" s="130">
        <f t="shared" si="7"/>
        <v>0</v>
      </c>
      <c r="AC36" s="128">
        <f>'月次シート '!M35</f>
        <v>0</v>
      </c>
      <c r="AD36" s="129"/>
      <c r="AE36" s="130">
        <f t="shared" si="8"/>
        <v>0</v>
      </c>
      <c r="AF36" s="128">
        <f>'月次シート '!N35</f>
        <v>0</v>
      </c>
      <c r="AG36" s="129"/>
      <c r="AH36" s="130">
        <f t="shared" si="9"/>
        <v>0</v>
      </c>
      <c r="AI36" s="128">
        <f>'月次シート '!O35</f>
        <v>0</v>
      </c>
      <c r="AJ36" s="129"/>
      <c r="AK36" s="130">
        <f t="shared" si="10"/>
        <v>0</v>
      </c>
      <c r="AL36" s="128">
        <f>'月次シート '!P35</f>
        <v>0</v>
      </c>
      <c r="AM36" s="129"/>
      <c r="AN36" s="130">
        <f t="shared" si="11"/>
        <v>0</v>
      </c>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row>
    <row r="37" spans="1:67" ht="15.75" customHeight="1">
      <c r="A37" s="64"/>
      <c r="B37" s="209"/>
      <c r="C37" s="162" t="s">
        <v>14</v>
      </c>
      <c r="D37" s="58" t="str">
        <f>'月次シート '!D36</f>
        <v>しずおか焼津元金返済</v>
      </c>
      <c r="E37" s="128">
        <f>'月次シート '!E36</f>
        <v>0</v>
      </c>
      <c r="F37" s="129"/>
      <c r="G37" s="130">
        <f t="shared" si="0"/>
        <v>0</v>
      </c>
      <c r="H37" s="128">
        <f>'月次シート '!F36</f>
        <v>0</v>
      </c>
      <c r="I37" s="129"/>
      <c r="J37" s="130">
        <f t="shared" si="1"/>
        <v>0</v>
      </c>
      <c r="K37" s="128">
        <f>'月次シート '!G36</f>
        <v>0</v>
      </c>
      <c r="L37" s="129"/>
      <c r="M37" s="130">
        <f t="shared" si="2"/>
        <v>0</v>
      </c>
      <c r="N37" s="128">
        <f>'月次シート '!H36</f>
        <v>0</v>
      </c>
      <c r="O37" s="129"/>
      <c r="P37" s="130">
        <f t="shared" si="3"/>
        <v>0</v>
      </c>
      <c r="Q37" s="128">
        <f>'月次シート '!I36</f>
        <v>0</v>
      </c>
      <c r="R37" s="129"/>
      <c r="S37" s="130">
        <f t="shared" si="4"/>
        <v>0</v>
      </c>
      <c r="T37" s="128">
        <f>'月次シート '!J36</f>
        <v>0</v>
      </c>
      <c r="U37" s="129"/>
      <c r="V37" s="130">
        <f t="shared" si="5"/>
        <v>0</v>
      </c>
      <c r="W37" s="128">
        <f>'月次シート '!K36</f>
        <v>0</v>
      </c>
      <c r="X37" s="129"/>
      <c r="Y37" s="130">
        <f t="shared" si="6"/>
        <v>0</v>
      </c>
      <c r="Z37" s="128">
        <f>'月次シート '!L36</f>
        <v>0</v>
      </c>
      <c r="AA37" s="129"/>
      <c r="AB37" s="130">
        <f t="shared" si="7"/>
        <v>0</v>
      </c>
      <c r="AC37" s="128">
        <f>'月次シート '!M36</f>
        <v>0</v>
      </c>
      <c r="AD37" s="129"/>
      <c r="AE37" s="130">
        <f t="shared" si="8"/>
        <v>0</v>
      </c>
      <c r="AF37" s="128">
        <f>'月次シート '!N36</f>
        <v>0</v>
      </c>
      <c r="AG37" s="129"/>
      <c r="AH37" s="130">
        <f t="shared" si="9"/>
        <v>0</v>
      </c>
      <c r="AI37" s="128">
        <f>'月次シート '!O36</f>
        <v>0</v>
      </c>
      <c r="AJ37" s="129"/>
      <c r="AK37" s="130">
        <f t="shared" si="10"/>
        <v>0</v>
      </c>
      <c r="AL37" s="128">
        <f>'月次シート '!P36</f>
        <v>0</v>
      </c>
      <c r="AM37" s="129"/>
      <c r="AN37" s="130">
        <f t="shared" si="11"/>
        <v>0</v>
      </c>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row>
    <row r="38" spans="1:67" ht="15.75" customHeight="1">
      <c r="A38" s="64"/>
      <c r="B38" s="209"/>
      <c r="C38" s="162"/>
      <c r="D38" s="58" t="str">
        <f>'月次シート '!D37</f>
        <v>しずおか焼津利息割引料</v>
      </c>
      <c r="E38" s="128">
        <f>'月次シート '!E37</f>
        <v>0</v>
      </c>
      <c r="F38" s="129"/>
      <c r="G38" s="130">
        <f t="shared" si="0"/>
        <v>0</v>
      </c>
      <c r="H38" s="128">
        <f>'月次シート '!F37</f>
        <v>0</v>
      </c>
      <c r="I38" s="129"/>
      <c r="J38" s="130">
        <f t="shared" si="1"/>
        <v>0</v>
      </c>
      <c r="K38" s="128">
        <f>'月次シート '!G37</f>
        <v>0</v>
      </c>
      <c r="L38" s="129"/>
      <c r="M38" s="130">
        <f t="shared" si="2"/>
        <v>0</v>
      </c>
      <c r="N38" s="128">
        <f>'月次シート '!H37</f>
        <v>0</v>
      </c>
      <c r="O38" s="129"/>
      <c r="P38" s="130">
        <f t="shared" si="3"/>
        <v>0</v>
      </c>
      <c r="Q38" s="128">
        <f>'月次シート '!I37</f>
        <v>0</v>
      </c>
      <c r="R38" s="129"/>
      <c r="S38" s="130">
        <f t="shared" si="4"/>
        <v>0</v>
      </c>
      <c r="T38" s="128">
        <f>'月次シート '!J37</f>
        <v>0</v>
      </c>
      <c r="U38" s="129"/>
      <c r="V38" s="130">
        <f t="shared" si="5"/>
        <v>0</v>
      </c>
      <c r="W38" s="128">
        <f>'月次シート '!K37</f>
        <v>0</v>
      </c>
      <c r="X38" s="129"/>
      <c r="Y38" s="130">
        <f t="shared" si="6"/>
        <v>0</v>
      </c>
      <c r="Z38" s="128">
        <f>'月次シート '!L37</f>
        <v>0</v>
      </c>
      <c r="AA38" s="129"/>
      <c r="AB38" s="130">
        <f t="shared" si="7"/>
        <v>0</v>
      </c>
      <c r="AC38" s="128">
        <f>'月次シート '!M37</f>
        <v>0</v>
      </c>
      <c r="AD38" s="129"/>
      <c r="AE38" s="130">
        <f t="shared" si="8"/>
        <v>0</v>
      </c>
      <c r="AF38" s="128">
        <f>'月次シート '!N37</f>
        <v>0</v>
      </c>
      <c r="AG38" s="129"/>
      <c r="AH38" s="130">
        <f t="shared" si="9"/>
        <v>0</v>
      </c>
      <c r="AI38" s="128">
        <f>'月次シート '!O37</f>
        <v>0</v>
      </c>
      <c r="AJ38" s="129"/>
      <c r="AK38" s="130">
        <f t="shared" si="10"/>
        <v>0</v>
      </c>
      <c r="AL38" s="128">
        <f>'月次シート '!P37</f>
        <v>0</v>
      </c>
      <c r="AM38" s="129"/>
      <c r="AN38" s="130">
        <f t="shared" si="11"/>
        <v>0</v>
      </c>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row>
    <row r="39" spans="1:67" ht="15.75" customHeight="1">
      <c r="A39" s="64"/>
      <c r="B39" s="209"/>
      <c r="C39" s="162"/>
      <c r="D39" s="58" t="str">
        <f>'月次シート '!D38</f>
        <v>●●元金返済</v>
      </c>
      <c r="E39" s="128">
        <f>'月次シート '!E38</f>
        <v>0</v>
      </c>
      <c r="F39" s="129"/>
      <c r="G39" s="130">
        <f t="shared" si="0"/>
        <v>0</v>
      </c>
      <c r="H39" s="128">
        <f>'月次シート '!F38</f>
        <v>0</v>
      </c>
      <c r="I39" s="129"/>
      <c r="J39" s="130">
        <f t="shared" si="1"/>
        <v>0</v>
      </c>
      <c r="K39" s="128">
        <f>'月次シート '!G38</f>
        <v>0</v>
      </c>
      <c r="L39" s="129"/>
      <c r="M39" s="130">
        <f t="shared" si="2"/>
        <v>0</v>
      </c>
      <c r="N39" s="128">
        <f>'月次シート '!H38</f>
        <v>0</v>
      </c>
      <c r="O39" s="129"/>
      <c r="P39" s="130">
        <f t="shared" si="3"/>
        <v>0</v>
      </c>
      <c r="Q39" s="128">
        <f>'月次シート '!I38</f>
        <v>0</v>
      </c>
      <c r="R39" s="129"/>
      <c r="S39" s="130">
        <f t="shared" si="4"/>
        <v>0</v>
      </c>
      <c r="T39" s="128">
        <f>'月次シート '!J38</f>
        <v>0</v>
      </c>
      <c r="U39" s="129"/>
      <c r="V39" s="130">
        <f t="shared" si="5"/>
        <v>0</v>
      </c>
      <c r="W39" s="128">
        <f>'月次シート '!K38</f>
        <v>0</v>
      </c>
      <c r="X39" s="129"/>
      <c r="Y39" s="130">
        <f t="shared" si="6"/>
        <v>0</v>
      </c>
      <c r="Z39" s="128">
        <f>'月次シート '!L38</f>
        <v>0</v>
      </c>
      <c r="AA39" s="129"/>
      <c r="AB39" s="130">
        <f t="shared" si="7"/>
        <v>0</v>
      </c>
      <c r="AC39" s="128">
        <f>'月次シート '!M38</f>
        <v>0</v>
      </c>
      <c r="AD39" s="129"/>
      <c r="AE39" s="130">
        <f t="shared" si="8"/>
        <v>0</v>
      </c>
      <c r="AF39" s="128">
        <f>'月次シート '!N38</f>
        <v>0</v>
      </c>
      <c r="AG39" s="129"/>
      <c r="AH39" s="130">
        <f t="shared" si="9"/>
        <v>0</v>
      </c>
      <c r="AI39" s="128">
        <f>'月次シート '!O38</f>
        <v>0</v>
      </c>
      <c r="AJ39" s="129"/>
      <c r="AK39" s="130">
        <f t="shared" si="10"/>
        <v>0</v>
      </c>
      <c r="AL39" s="128">
        <f>'月次シート '!P38</f>
        <v>0</v>
      </c>
      <c r="AM39" s="129"/>
      <c r="AN39" s="130">
        <f t="shared" si="11"/>
        <v>0</v>
      </c>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row>
    <row r="40" spans="1:67" ht="15.75" customHeight="1">
      <c r="A40" s="64"/>
      <c r="B40" s="209"/>
      <c r="C40" s="162"/>
      <c r="D40" s="58" t="str">
        <f>'月次シート '!D39</f>
        <v>●●利息</v>
      </c>
      <c r="E40" s="128">
        <f>'月次シート '!E39</f>
        <v>0</v>
      </c>
      <c r="F40" s="129"/>
      <c r="G40" s="130">
        <f t="shared" si="0"/>
        <v>0</v>
      </c>
      <c r="H40" s="128">
        <f>'月次シート '!F39</f>
        <v>0</v>
      </c>
      <c r="I40" s="129"/>
      <c r="J40" s="130">
        <f t="shared" si="1"/>
        <v>0</v>
      </c>
      <c r="K40" s="128">
        <f>'月次シート '!G39</f>
        <v>0</v>
      </c>
      <c r="L40" s="129"/>
      <c r="M40" s="130">
        <f t="shared" si="2"/>
        <v>0</v>
      </c>
      <c r="N40" s="128">
        <f>'月次シート '!H39</f>
        <v>0</v>
      </c>
      <c r="O40" s="129"/>
      <c r="P40" s="130">
        <f t="shared" si="3"/>
        <v>0</v>
      </c>
      <c r="Q40" s="128">
        <f>'月次シート '!I39</f>
        <v>0</v>
      </c>
      <c r="R40" s="129"/>
      <c r="S40" s="130">
        <f t="shared" si="4"/>
        <v>0</v>
      </c>
      <c r="T40" s="128">
        <f>'月次シート '!J39</f>
        <v>0</v>
      </c>
      <c r="U40" s="129"/>
      <c r="V40" s="130">
        <f t="shared" si="5"/>
        <v>0</v>
      </c>
      <c r="W40" s="128">
        <f>'月次シート '!K39</f>
        <v>0</v>
      </c>
      <c r="X40" s="129"/>
      <c r="Y40" s="130">
        <f t="shared" si="6"/>
        <v>0</v>
      </c>
      <c r="Z40" s="128">
        <f>'月次シート '!L39</f>
        <v>0</v>
      </c>
      <c r="AA40" s="129"/>
      <c r="AB40" s="130">
        <f t="shared" si="7"/>
        <v>0</v>
      </c>
      <c r="AC40" s="128">
        <f>'月次シート '!M39</f>
        <v>0</v>
      </c>
      <c r="AD40" s="129"/>
      <c r="AE40" s="130">
        <f t="shared" si="8"/>
        <v>0</v>
      </c>
      <c r="AF40" s="128">
        <f>'月次シート '!N39</f>
        <v>0</v>
      </c>
      <c r="AG40" s="129"/>
      <c r="AH40" s="130">
        <f t="shared" si="9"/>
        <v>0</v>
      </c>
      <c r="AI40" s="128">
        <f>'月次シート '!O39</f>
        <v>0</v>
      </c>
      <c r="AJ40" s="129"/>
      <c r="AK40" s="130">
        <f t="shared" si="10"/>
        <v>0</v>
      </c>
      <c r="AL40" s="128">
        <f>'月次シート '!P39</f>
        <v>0</v>
      </c>
      <c r="AM40" s="129"/>
      <c r="AN40" s="130">
        <f t="shared" si="11"/>
        <v>0</v>
      </c>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row>
    <row r="41" spans="1:67" ht="15.75" customHeight="1">
      <c r="A41" s="64"/>
      <c r="B41" s="209"/>
      <c r="C41" s="162"/>
      <c r="D41" s="58" t="str">
        <f>'月次シート '!D40</f>
        <v>その他元金返済</v>
      </c>
      <c r="E41" s="128">
        <f>'月次シート '!E40</f>
        <v>0</v>
      </c>
      <c r="F41" s="129"/>
      <c r="G41" s="130">
        <f t="shared" si="0"/>
        <v>0</v>
      </c>
      <c r="H41" s="128">
        <f>'月次シート '!F40</f>
        <v>0</v>
      </c>
      <c r="I41" s="129"/>
      <c r="J41" s="130">
        <f t="shared" si="1"/>
        <v>0</v>
      </c>
      <c r="K41" s="128">
        <f>'月次シート '!G40</f>
        <v>0</v>
      </c>
      <c r="L41" s="129"/>
      <c r="M41" s="130">
        <f t="shared" si="2"/>
        <v>0</v>
      </c>
      <c r="N41" s="128">
        <f>'月次シート '!H40</f>
        <v>0</v>
      </c>
      <c r="O41" s="129"/>
      <c r="P41" s="130">
        <f t="shared" si="3"/>
        <v>0</v>
      </c>
      <c r="Q41" s="128">
        <f>'月次シート '!I40</f>
        <v>0</v>
      </c>
      <c r="R41" s="129"/>
      <c r="S41" s="130">
        <f t="shared" si="4"/>
        <v>0</v>
      </c>
      <c r="T41" s="128">
        <f>'月次シート '!J40</f>
        <v>0</v>
      </c>
      <c r="U41" s="129"/>
      <c r="V41" s="130">
        <f t="shared" si="5"/>
        <v>0</v>
      </c>
      <c r="W41" s="128">
        <f>'月次シート '!K40</f>
        <v>0</v>
      </c>
      <c r="X41" s="129"/>
      <c r="Y41" s="130">
        <f t="shared" si="6"/>
        <v>0</v>
      </c>
      <c r="Z41" s="128">
        <f>'月次シート '!L40</f>
        <v>0</v>
      </c>
      <c r="AA41" s="129"/>
      <c r="AB41" s="130">
        <f t="shared" si="7"/>
        <v>0</v>
      </c>
      <c r="AC41" s="128">
        <f>'月次シート '!M40</f>
        <v>0</v>
      </c>
      <c r="AD41" s="129"/>
      <c r="AE41" s="130">
        <f t="shared" si="8"/>
        <v>0</v>
      </c>
      <c r="AF41" s="128">
        <f>'月次シート '!N40</f>
        <v>0</v>
      </c>
      <c r="AG41" s="129"/>
      <c r="AH41" s="130">
        <f t="shared" si="9"/>
        <v>0</v>
      </c>
      <c r="AI41" s="128">
        <f>'月次シート '!O40</f>
        <v>0</v>
      </c>
      <c r="AJ41" s="129"/>
      <c r="AK41" s="130">
        <f t="shared" si="10"/>
        <v>0</v>
      </c>
      <c r="AL41" s="128">
        <f>'月次シート '!P40</f>
        <v>0</v>
      </c>
      <c r="AM41" s="129"/>
      <c r="AN41" s="130">
        <f t="shared" si="11"/>
        <v>0</v>
      </c>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row>
    <row r="42" spans="1:67" ht="15.75" customHeight="1">
      <c r="A42" s="64"/>
      <c r="B42" s="209"/>
      <c r="C42" s="162"/>
      <c r="D42" s="58" t="str">
        <f>'月次シート '!D41</f>
        <v>その他利息</v>
      </c>
      <c r="E42" s="128">
        <f>'月次シート '!E41</f>
        <v>0</v>
      </c>
      <c r="F42" s="129"/>
      <c r="G42" s="130">
        <f t="shared" si="0"/>
        <v>0</v>
      </c>
      <c r="H42" s="128">
        <f>'月次シート '!F41</f>
        <v>0</v>
      </c>
      <c r="I42" s="129"/>
      <c r="J42" s="130">
        <f t="shared" si="1"/>
        <v>0</v>
      </c>
      <c r="K42" s="128">
        <f>'月次シート '!G41</f>
        <v>0</v>
      </c>
      <c r="L42" s="129"/>
      <c r="M42" s="130">
        <f t="shared" si="2"/>
        <v>0</v>
      </c>
      <c r="N42" s="128">
        <f>'月次シート '!H41</f>
        <v>0</v>
      </c>
      <c r="O42" s="129"/>
      <c r="P42" s="130">
        <f t="shared" si="3"/>
        <v>0</v>
      </c>
      <c r="Q42" s="128">
        <f>'月次シート '!I41</f>
        <v>0</v>
      </c>
      <c r="R42" s="129"/>
      <c r="S42" s="130">
        <f t="shared" si="4"/>
        <v>0</v>
      </c>
      <c r="T42" s="128">
        <f>'月次シート '!J41</f>
        <v>0</v>
      </c>
      <c r="U42" s="129"/>
      <c r="V42" s="130">
        <f t="shared" si="5"/>
        <v>0</v>
      </c>
      <c r="W42" s="128">
        <f>'月次シート '!K41</f>
        <v>0</v>
      </c>
      <c r="X42" s="129"/>
      <c r="Y42" s="130">
        <f t="shared" si="6"/>
        <v>0</v>
      </c>
      <c r="Z42" s="128">
        <f>'月次シート '!L41</f>
        <v>0</v>
      </c>
      <c r="AA42" s="129"/>
      <c r="AB42" s="130">
        <f t="shared" si="7"/>
        <v>0</v>
      </c>
      <c r="AC42" s="128">
        <f>'月次シート '!M41</f>
        <v>0</v>
      </c>
      <c r="AD42" s="129"/>
      <c r="AE42" s="130">
        <f t="shared" si="8"/>
        <v>0</v>
      </c>
      <c r="AF42" s="128">
        <f>'月次シート '!N41</f>
        <v>0</v>
      </c>
      <c r="AG42" s="129"/>
      <c r="AH42" s="130">
        <f t="shared" si="9"/>
        <v>0</v>
      </c>
      <c r="AI42" s="128">
        <f>'月次シート '!O41</f>
        <v>0</v>
      </c>
      <c r="AJ42" s="129"/>
      <c r="AK42" s="130">
        <f t="shared" si="10"/>
        <v>0</v>
      </c>
      <c r="AL42" s="128">
        <f>'月次シート '!P41</f>
        <v>0</v>
      </c>
      <c r="AM42" s="129"/>
      <c r="AN42" s="130">
        <f t="shared" si="11"/>
        <v>0</v>
      </c>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row>
    <row r="43" spans="1:67" ht="15.75" customHeight="1">
      <c r="A43" s="64"/>
      <c r="B43" s="209"/>
      <c r="C43" s="228" t="str">
        <f>'月次シート '!C42:D42</f>
        <v>役員等個人借入金返済</v>
      </c>
      <c r="D43" s="229"/>
      <c r="E43" s="128">
        <f>'月次シート '!E42</f>
        <v>0</v>
      </c>
      <c r="F43" s="129"/>
      <c r="G43" s="130">
        <f t="shared" si="0"/>
        <v>0</v>
      </c>
      <c r="H43" s="128">
        <f>'月次シート '!F42</f>
        <v>0</v>
      </c>
      <c r="I43" s="129"/>
      <c r="J43" s="130">
        <f t="shared" si="1"/>
        <v>0</v>
      </c>
      <c r="K43" s="128">
        <f>'月次シート '!G42</f>
        <v>0</v>
      </c>
      <c r="L43" s="129"/>
      <c r="M43" s="130">
        <f t="shared" si="2"/>
        <v>0</v>
      </c>
      <c r="N43" s="128">
        <f>'月次シート '!H42</f>
        <v>0</v>
      </c>
      <c r="O43" s="129"/>
      <c r="P43" s="130">
        <f t="shared" si="3"/>
        <v>0</v>
      </c>
      <c r="Q43" s="128">
        <f>'月次シート '!I42</f>
        <v>0</v>
      </c>
      <c r="R43" s="129"/>
      <c r="S43" s="130">
        <f t="shared" si="4"/>
        <v>0</v>
      </c>
      <c r="T43" s="128">
        <f>'月次シート '!J42</f>
        <v>0</v>
      </c>
      <c r="U43" s="129"/>
      <c r="V43" s="130">
        <f t="shared" si="5"/>
        <v>0</v>
      </c>
      <c r="W43" s="128">
        <f>'月次シート '!K42</f>
        <v>0</v>
      </c>
      <c r="X43" s="129"/>
      <c r="Y43" s="130">
        <f t="shared" si="6"/>
        <v>0</v>
      </c>
      <c r="Z43" s="128">
        <f>'月次シート '!L42</f>
        <v>0</v>
      </c>
      <c r="AA43" s="129"/>
      <c r="AB43" s="130">
        <f t="shared" si="7"/>
        <v>0</v>
      </c>
      <c r="AC43" s="128">
        <f>'月次シート '!M42</f>
        <v>0</v>
      </c>
      <c r="AD43" s="129"/>
      <c r="AE43" s="130">
        <f t="shared" si="8"/>
        <v>0</v>
      </c>
      <c r="AF43" s="128">
        <f>'月次シート '!N42</f>
        <v>0</v>
      </c>
      <c r="AG43" s="129"/>
      <c r="AH43" s="130">
        <f t="shared" si="9"/>
        <v>0</v>
      </c>
      <c r="AI43" s="128">
        <f>'月次シート '!O42</f>
        <v>0</v>
      </c>
      <c r="AJ43" s="129"/>
      <c r="AK43" s="130">
        <f t="shared" si="10"/>
        <v>0</v>
      </c>
      <c r="AL43" s="128">
        <f>'月次シート '!P42</f>
        <v>0</v>
      </c>
      <c r="AM43" s="129"/>
      <c r="AN43" s="130">
        <f t="shared" si="11"/>
        <v>0</v>
      </c>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row>
    <row r="44" spans="1:67" ht="15.75" customHeight="1">
      <c r="A44" s="64"/>
      <c r="B44" s="209"/>
      <c r="C44" s="258" t="str">
        <f>'月次シート '!C43:D43</f>
        <v>税金支払</v>
      </c>
      <c r="D44" s="259"/>
      <c r="E44" s="128">
        <f>'月次シート '!E43</f>
        <v>0</v>
      </c>
      <c r="F44" s="129"/>
      <c r="G44" s="130">
        <f t="shared" si="0"/>
        <v>0</v>
      </c>
      <c r="H44" s="128">
        <f>'月次シート '!F43</f>
        <v>0</v>
      </c>
      <c r="I44" s="129"/>
      <c r="J44" s="130">
        <f t="shared" si="1"/>
        <v>0</v>
      </c>
      <c r="K44" s="128">
        <f>'月次シート '!G43</f>
        <v>0</v>
      </c>
      <c r="L44" s="129"/>
      <c r="M44" s="130">
        <f t="shared" si="2"/>
        <v>0</v>
      </c>
      <c r="N44" s="128">
        <f>'月次シート '!H43</f>
        <v>0</v>
      </c>
      <c r="O44" s="129"/>
      <c r="P44" s="130">
        <f t="shared" si="3"/>
        <v>0</v>
      </c>
      <c r="Q44" s="128">
        <f>'月次シート '!I43</f>
        <v>0</v>
      </c>
      <c r="R44" s="129"/>
      <c r="S44" s="130">
        <f t="shared" si="4"/>
        <v>0</v>
      </c>
      <c r="T44" s="128">
        <f>'月次シート '!J43</f>
        <v>0</v>
      </c>
      <c r="U44" s="129"/>
      <c r="V44" s="130">
        <f t="shared" si="5"/>
        <v>0</v>
      </c>
      <c r="W44" s="128">
        <f>'月次シート '!K43</f>
        <v>0</v>
      </c>
      <c r="X44" s="129"/>
      <c r="Y44" s="130">
        <f t="shared" si="6"/>
        <v>0</v>
      </c>
      <c r="Z44" s="128">
        <f>'月次シート '!L43</f>
        <v>0</v>
      </c>
      <c r="AA44" s="129"/>
      <c r="AB44" s="130">
        <f t="shared" si="7"/>
        <v>0</v>
      </c>
      <c r="AC44" s="128">
        <f>'月次シート '!M43</f>
        <v>0</v>
      </c>
      <c r="AD44" s="129"/>
      <c r="AE44" s="130">
        <f t="shared" si="8"/>
        <v>0</v>
      </c>
      <c r="AF44" s="128">
        <f>'月次シート '!N43</f>
        <v>0</v>
      </c>
      <c r="AG44" s="129"/>
      <c r="AH44" s="130">
        <f t="shared" si="9"/>
        <v>0</v>
      </c>
      <c r="AI44" s="128">
        <f>'月次シート '!O43</f>
        <v>0</v>
      </c>
      <c r="AJ44" s="129"/>
      <c r="AK44" s="130">
        <f t="shared" si="10"/>
        <v>0</v>
      </c>
      <c r="AL44" s="128">
        <f>'月次シート '!P43</f>
        <v>0</v>
      </c>
      <c r="AM44" s="129"/>
      <c r="AN44" s="130">
        <f t="shared" si="11"/>
        <v>0</v>
      </c>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row>
    <row r="45" spans="1:67" ht="15.75" customHeight="1">
      <c r="A45" s="64"/>
      <c r="B45" s="209"/>
      <c r="C45" s="200" t="str">
        <f>'月次シート '!C44:D44</f>
        <v>その他支出金</v>
      </c>
      <c r="D45" s="228"/>
      <c r="E45" s="128">
        <f>'月次シート '!E44</f>
        <v>0</v>
      </c>
      <c r="F45" s="129"/>
      <c r="G45" s="130">
        <f t="shared" si="0"/>
        <v>0</v>
      </c>
      <c r="H45" s="128">
        <f>'月次シート '!F44</f>
        <v>0</v>
      </c>
      <c r="I45" s="129"/>
      <c r="J45" s="130">
        <f t="shared" si="1"/>
        <v>0</v>
      </c>
      <c r="K45" s="128">
        <f>'月次シート '!G44</f>
        <v>0</v>
      </c>
      <c r="L45" s="129"/>
      <c r="M45" s="130">
        <f t="shared" si="2"/>
        <v>0</v>
      </c>
      <c r="N45" s="128">
        <f>'月次シート '!H44</f>
        <v>0</v>
      </c>
      <c r="O45" s="129"/>
      <c r="P45" s="130">
        <f t="shared" si="3"/>
        <v>0</v>
      </c>
      <c r="Q45" s="128">
        <f>'月次シート '!I44</f>
        <v>0</v>
      </c>
      <c r="R45" s="129"/>
      <c r="S45" s="130">
        <f t="shared" si="4"/>
        <v>0</v>
      </c>
      <c r="T45" s="128">
        <f>'月次シート '!J44</f>
        <v>0</v>
      </c>
      <c r="U45" s="129"/>
      <c r="V45" s="130">
        <f t="shared" si="5"/>
        <v>0</v>
      </c>
      <c r="W45" s="128">
        <f>'月次シート '!K44</f>
        <v>0</v>
      </c>
      <c r="X45" s="129"/>
      <c r="Y45" s="130">
        <f t="shared" si="6"/>
        <v>0</v>
      </c>
      <c r="Z45" s="128">
        <f>'月次シート '!L44</f>
        <v>0</v>
      </c>
      <c r="AA45" s="129"/>
      <c r="AB45" s="130">
        <f t="shared" si="7"/>
        <v>0</v>
      </c>
      <c r="AC45" s="128">
        <f>'月次シート '!M44</f>
        <v>0</v>
      </c>
      <c r="AD45" s="129"/>
      <c r="AE45" s="130">
        <f t="shared" si="8"/>
        <v>0</v>
      </c>
      <c r="AF45" s="128">
        <f>'月次シート '!N44</f>
        <v>0</v>
      </c>
      <c r="AG45" s="129"/>
      <c r="AH45" s="130">
        <f t="shared" si="9"/>
        <v>0</v>
      </c>
      <c r="AI45" s="128">
        <f>'月次シート '!O44</f>
        <v>0</v>
      </c>
      <c r="AJ45" s="129"/>
      <c r="AK45" s="130">
        <f t="shared" si="10"/>
        <v>0</v>
      </c>
      <c r="AL45" s="128">
        <f>'月次シート '!P44</f>
        <v>0</v>
      </c>
      <c r="AM45" s="129"/>
      <c r="AN45" s="130">
        <f t="shared" si="11"/>
        <v>0</v>
      </c>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row>
    <row r="46" spans="1:67" ht="15.75" customHeight="1">
      <c r="A46" s="64"/>
      <c r="B46" s="209"/>
      <c r="C46" s="261">
        <f>'月次シート '!C45:D45</f>
        <v>0</v>
      </c>
      <c r="D46" s="262"/>
      <c r="E46" s="128">
        <f>'月次シート '!E45</f>
        <v>0</v>
      </c>
      <c r="F46" s="129"/>
      <c r="G46" s="130">
        <f t="shared" si="0"/>
        <v>0</v>
      </c>
      <c r="H46" s="128">
        <f>'月次シート '!F45</f>
        <v>0</v>
      </c>
      <c r="I46" s="129"/>
      <c r="J46" s="130">
        <f t="shared" si="1"/>
        <v>0</v>
      </c>
      <c r="K46" s="128">
        <f>'月次シート '!G45</f>
        <v>0</v>
      </c>
      <c r="L46" s="129"/>
      <c r="M46" s="130">
        <f t="shared" si="2"/>
        <v>0</v>
      </c>
      <c r="N46" s="128">
        <f>'月次シート '!H45</f>
        <v>0</v>
      </c>
      <c r="O46" s="129"/>
      <c r="P46" s="130">
        <f t="shared" si="3"/>
        <v>0</v>
      </c>
      <c r="Q46" s="128">
        <f>'月次シート '!I45</f>
        <v>0</v>
      </c>
      <c r="R46" s="129"/>
      <c r="S46" s="130">
        <f t="shared" si="4"/>
        <v>0</v>
      </c>
      <c r="T46" s="128">
        <f>'月次シート '!J45</f>
        <v>0</v>
      </c>
      <c r="U46" s="129"/>
      <c r="V46" s="130">
        <f t="shared" si="5"/>
        <v>0</v>
      </c>
      <c r="W46" s="128">
        <f>'月次シート '!K45</f>
        <v>0</v>
      </c>
      <c r="X46" s="129"/>
      <c r="Y46" s="130">
        <f t="shared" si="6"/>
        <v>0</v>
      </c>
      <c r="Z46" s="128">
        <f>'月次シート '!L45</f>
        <v>0</v>
      </c>
      <c r="AA46" s="129"/>
      <c r="AB46" s="130">
        <f t="shared" si="7"/>
        <v>0</v>
      </c>
      <c r="AC46" s="128">
        <f>'月次シート '!M45</f>
        <v>0</v>
      </c>
      <c r="AD46" s="129"/>
      <c r="AE46" s="130">
        <f t="shared" si="8"/>
        <v>0</v>
      </c>
      <c r="AF46" s="128">
        <f>'月次シート '!N45</f>
        <v>0</v>
      </c>
      <c r="AG46" s="129"/>
      <c r="AH46" s="130">
        <f t="shared" si="9"/>
        <v>0</v>
      </c>
      <c r="AI46" s="128">
        <f>'月次シート '!O45</f>
        <v>0</v>
      </c>
      <c r="AJ46" s="129"/>
      <c r="AK46" s="130">
        <f t="shared" si="10"/>
        <v>0</v>
      </c>
      <c r="AL46" s="128">
        <f>'月次シート '!P45</f>
        <v>0</v>
      </c>
      <c r="AM46" s="129"/>
      <c r="AN46" s="130">
        <f t="shared" si="11"/>
        <v>0</v>
      </c>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row>
    <row r="47" spans="1:67" ht="15.75" customHeight="1" thickBot="1">
      <c r="A47" s="64"/>
      <c r="B47" s="268"/>
      <c r="C47" s="250" t="s">
        <v>29</v>
      </c>
      <c r="D47" s="251"/>
      <c r="E47" s="131">
        <f>'月次シート '!E46</f>
        <v>0</v>
      </c>
      <c r="F47" s="132">
        <f>SUM(F26:F46)</f>
        <v>0</v>
      </c>
      <c r="G47" s="133">
        <f t="shared" si="0"/>
        <v>0</v>
      </c>
      <c r="H47" s="131">
        <f>'月次シート '!F46</f>
        <v>0</v>
      </c>
      <c r="I47" s="132">
        <f>SUM(I26:I46)</f>
        <v>0</v>
      </c>
      <c r="J47" s="133">
        <f t="shared" si="1"/>
        <v>0</v>
      </c>
      <c r="K47" s="131">
        <f>'月次シート '!G46</f>
        <v>0</v>
      </c>
      <c r="L47" s="132">
        <f>SUM(L26:L46)</f>
        <v>0</v>
      </c>
      <c r="M47" s="133">
        <f t="shared" si="2"/>
        <v>0</v>
      </c>
      <c r="N47" s="131">
        <f>'月次シート '!H46</f>
        <v>0</v>
      </c>
      <c r="O47" s="132">
        <f>SUM(O26:O46)</f>
        <v>0</v>
      </c>
      <c r="P47" s="133">
        <f t="shared" si="3"/>
        <v>0</v>
      </c>
      <c r="Q47" s="131">
        <f>'月次シート '!I46</f>
        <v>0</v>
      </c>
      <c r="R47" s="132">
        <f>SUM(R26:R46)</f>
        <v>0</v>
      </c>
      <c r="S47" s="133">
        <f t="shared" si="4"/>
        <v>0</v>
      </c>
      <c r="T47" s="131">
        <f>'月次シート '!J46</f>
        <v>0</v>
      </c>
      <c r="U47" s="132">
        <f>SUM(U26:U46)</f>
        <v>0</v>
      </c>
      <c r="V47" s="133">
        <f t="shared" si="5"/>
        <v>0</v>
      </c>
      <c r="W47" s="131">
        <f>'月次シート '!K46</f>
        <v>0</v>
      </c>
      <c r="X47" s="132">
        <f>SUM(X26:X46)</f>
        <v>0</v>
      </c>
      <c r="Y47" s="133">
        <f t="shared" si="6"/>
        <v>0</v>
      </c>
      <c r="Z47" s="131">
        <f>'月次シート '!L46</f>
        <v>0</v>
      </c>
      <c r="AA47" s="132">
        <f>SUM(AA26:AA46)</f>
        <v>0</v>
      </c>
      <c r="AB47" s="133">
        <f t="shared" si="7"/>
        <v>0</v>
      </c>
      <c r="AC47" s="131">
        <f>'月次シート '!M46</f>
        <v>0</v>
      </c>
      <c r="AD47" s="132">
        <f>SUM(AD26:AD46)</f>
        <v>0</v>
      </c>
      <c r="AE47" s="133">
        <f t="shared" si="8"/>
        <v>0</v>
      </c>
      <c r="AF47" s="131">
        <f>'月次シート '!N46</f>
        <v>0</v>
      </c>
      <c r="AG47" s="132">
        <f>SUM(AG26:AG46)</f>
        <v>0</v>
      </c>
      <c r="AH47" s="133">
        <f t="shared" si="9"/>
        <v>0</v>
      </c>
      <c r="AI47" s="131">
        <f>'月次シート '!O46</f>
        <v>0</v>
      </c>
      <c r="AJ47" s="132">
        <f>SUM(AJ26:AJ46)</f>
        <v>0</v>
      </c>
      <c r="AK47" s="133">
        <f t="shared" si="10"/>
        <v>0</v>
      </c>
      <c r="AL47" s="131">
        <f>'月次シート '!P46</f>
        <v>0</v>
      </c>
      <c r="AM47" s="132">
        <f>SUM(AM26:AM46)</f>
        <v>0</v>
      </c>
      <c r="AN47" s="133">
        <f t="shared" si="11"/>
        <v>0</v>
      </c>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row>
    <row r="48" spans="1:67" ht="15.75" customHeight="1" thickTop="1">
      <c r="A48" s="64"/>
      <c r="B48" s="266" t="s">
        <v>42</v>
      </c>
      <c r="C48" s="267"/>
      <c r="D48" s="267"/>
      <c r="E48" s="124">
        <f>'月次シート '!E47</f>
        <v>0</v>
      </c>
      <c r="F48" s="127">
        <f>F25-F47</f>
        <v>0</v>
      </c>
      <c r="G48" s="126">
        <f t="shared" si="0"/>
        <v>0</v>
      </c>
      <c r="H48" s="124">
        <f>'月次シート '!F47</f>
        <v>0</v>
      </c>
      <c r="I48" s="127">
        <f>I25-I47</f>
        <v>0</v>
      </c>
      <c r="J48" s="126">
        <f t="shared" si="1"/>
        <v>0</v>
      </c>
      <c r="K48" s="124">
        <f>'月次シート '!G47</f>
        <v>0</v>
      </c>
      <c r="L48" s="127">
        <f>L25-L47</f>
        <v>0</v>
      </c>
      <c r="M48" s="126">
        <f t="shared" si="2"/>
        <v>0</v>
      </c>
      <c r="N48" s="124">
        <f>'月次シート '!H47</f>
        <v>0</v>
      </c>
      <c r="O48" s="127">
        <f>O25-O47</f>
        <v>0</v>
      </c>
      <c r="P48" s="126">
        <f t="shared" si="3"/>
        <v>0</v>
      </c>
      <c r="Q48" s="124">
        <f>'月次シート '!I47</f>
        <v>0</v>
      </c>
      <c r="R48" s="127">
        <f>R25-R47</f>
        <v>0</v>
      </c>
      <c r="S48" s="126">
        <f t="shared" si="4"/>
        <v>0</v>
      </c>
      <c r="T48" s="124">
        <f>'月次シート '!J47</f>
        <v>0</v>
      </c>
      <c r="U48" s="127">
        <f>U25-U47</f>
        <v>0</v>
      </c>
      <c r="V48" s="126">
        <f t="shared" si="5"/>
        <v>0</v>
      </c>
      <c r="W48" s="124">
        <f>'月次シート '!K47</f>
        <v>0</v>
      </c>
      <c r="X48" s="127">
        <f>X25-X47</f>
        <v>0</v>
      </c>
      <c r="Y48" s="126">
        <f t="shared" si="6"/>
        <v>0</v>
      </c>
      <c r="Z48" s="124">
        <f>'月次シート '!L47</f>
        <v>0</v>
      </c>
      <c r="AA48" s="127">
        <f>AA25-AA47</f>
        <v>0</v>
      </c>
      <c r="AB48" s="126">
        <f t="shared" si="7"/>
        <v>0</v>
      </c>
      <c r="AC48" s="124">
        <f>'月次シート '!M47</f>
        <v>0</v>
      </c>
      <c r="AD48" s="127">
        <f>AD25-AD47</f>
        <v>0</v>
      </c>
      <c r="AE48" s="126">
        <f t="shared" si="8"/>
        <v>0</v>
      </c>
      <c r="AF48" s="124">
        <f>'月次シート '!N47</f>
        <v>0</v>
      </c>
      <c r="AG48" s="127">
        <f>AG25-AG47</f>
        <v>0</v>
      </c>
      <c r="AH48" s="126">
        <f t="shared" si="9"/>
        <v>0</v>
      </c>
      <c r="AI48" s="124">
        <f>'月次シート '!O47</f>
        <v>0</v>
      </c>
      <c r="AJ48" s="127">
        <f>AJ25-AJ47</f>
        <v>0</v>
      </c>
      <c r="AK48" s="126">
        <f t="shared" si="10"/>
        <v>0</v>
      </c>
      <c r="AL48" s="124">
        <f>'月次シート '!P47</f>
        <v>0</v>
      </c>
      <c r="AM48" s="127">
        <f>AM25-AM47</f>
        <v>0</v>
      </c>
      <c r="AN48" s="126">
        <f t="shared" si="11"/>
        <v>0</v>
      </c>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row>
    <row r="49" spans="1:67" s="13" customFormat="1" ht="12.75" customHeight="1">
      <c r="A49" s="66"/>
      <c r="B49" s="76"/>
      <c r="C49" s="75"/>
      <c r="D49" s="75"/>
      <c r="E49" s="137"/>
      <c r="F49" s="138"/>
      <c r="G49" s="139"/>
      <c r="H49" s="137"/>
      <c r="I49" s="138"/>
      <c r="J49" s="139"/>
      <c r="K49" s="137"/>
      <c r="L49" s="138"/>
      <c r="M49" s="139"/>
      <c r="N49" s="137"/>
      <c r="O49" s="138"/>
      <c r="P49" s="139"/>
      <c r="Q49" s="137"/>
      <c r="R49" s="138"/>
      <c r="S49" s="139"/>
      <c r="T49" s="137"/>
      <c r="U49" s="138"/>
      <c r="V49" s="139"/>
      <c r="W49" s="137"/>
      <c r="X49" s="138"/>
      <c r="Y49" s="139"/>
      <c r="Z49" s="137"/>
      <c r="AA49" s="138"/>
      <c r="AB49" s="139"/>
      <c r="AC49" s="137"/>
      <c r="AD49" s="138"/>
      <c r="AE49" s="139"/>
      <c r="AF49" s="137"/>
      <c r="AG49" s="138"/>
      <c r="AH49" s="139"/>
      <c r="AI49" s="137"/>
      <c r="AJ49" s="138"/>
      <c r="AK49" s="139"/>
      <c r="AL49" s="137"/>
      <c r="AM49" s="138"/>
      <c r="AN49" s="139"/>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row>
    <row r="50" spans="1:67" s="13" customFormat="1" ht="15.75" customHeight="1">
      <c r="A50" s="66"/>
      <c r="B50" s="254" t="s">
        <v>40</v>
      </c>
      <c r="C50" s="256" t="str">
        <f>'月次シート '!C49:D49</f>
        <v>しずおか焼津信用金庫</v>
      </c>
      <c r="D50" s="257"/>
      <c r="E50" s="140">
        <f>'月次シート '!E49</f>
        <v>0</v>
      </c>
      <c r="F50" s="141"/>
      <c r="G50" s="142">
        <f>F50-E50</f>
        <v>0</v>
      </c>
      <c r="H50" s="140">
        <f>'月次シート '!F49</f>
        <v>0</v>
      </c>
      <c r="I50" s="141"/>
      <c r="J50" s="142">
        <f>I50-H50</f>
        <v>0</v>
      </c>
      <c r="K50" s="140">
        <f>'月次シート '!G49</f>
        <v>0</v>
      </c>
      <c r="L50" s="141"/>
      <c r="M50" s="142">
        <f>L50-K50</f>
        <v>0</v>
      </c>
      <c r="N50" s="140">
        <f>'月次シート '!H49</f>
        <v>0</v>
      </c>
      <c r="O50" s="141"/>
      <c r="P50" s="142">
        <f>O50-N50</f>
        <v>0</v>
      </c>
      <c r="Q50" s="140">
        <f>'月次シート '!I49</f>
        <v>0</v>
      </c>
      <c r="R50" s="141"/>
      <c r="S50" s="142">
        <f>R50-Q50</f>
        <v>0</v>
      </c>
      <c r="T50" s="140">
        <f>'月次シート '!J49</f>
        <v>0</v>
      </c>
      <c r="U50" s="141"/>
      <c r="V50" s="142">
        <f>U50-T50</f>
        <v>0</v>
      </c>
      <c r="W50" s="140">
        <f>'月次シート '!K49</f>
        <v>0</v>
      </c>
      <c r="X50" s="141"/>
      <c r="Y50" s="142">
        <f>X50-W50</f>
        <v>0</v>
      </c>
      <c r="Z50" s="140">
        <f>'月次シート '!L49</f>
        <v>0</v>
      </c>
      <c r="AA50" s="141"/>
      <c r="AB50" s="142">
        <f>AA50-Z50</f>
        <v>0</v>
      </c>
      <c r="AC50" s="140">
        <f>'月次シート '!M49</f>
        <v>0</v>
      </c>
      <c r="AD50" s="141"/>
      <c r="AE50" s="142">
        <f>AD50-AC50</f>
        <v>0</v>
      </c>
      <c r="AF50" s="140">
        <f>'月次シート '!N49</f>
        <v>0</v>
      </c>
      <c r="AG50" s="141"/>
      <c r="AH50" s="142">
        <f>AG50-AF50</f>
        <v>0</v>
      </c>
      <c r="AI50" s="140">
        <f>'月次シート '!O49</f>
        <v>0</v>
      </c>
      <c r="AJ50" s="141"/>
      <c r="AK50" s="142">
        <f>AJ50-AI50</f>
        <v>0</v>
      </c>
      <c r="AL50" s="140">
        <f>'月次シート '!P49</f>
        <v>0</v>
      </c>
      <c r="AM50" s="141"/>
      <c r="AN50" s="142">
        <f>AM50-AL50</f>
        <v>0</v>
      </c>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row>
    <row r="51" spans="1:67" s="13" customFormat="1" ht="15.75" customHeight="1">
      <c r="A51" s="66"/>
      <c r="B51" s="255"/>
      <c r="C51" s="230" t="str">
        <f>'月次シート '!C50:D50</f>
        <v>その他金融機関</v>
      </c>
      <c r="D51" s="228"/>
      <c r="E51" s="128">
        <f>'月次シート '!E50</f>
        <v>0</v>
      </c>
      <c r="F51" s="129"/>
      <c r="G51" s="130">
        <f>F51-E51</f>
        <v>0</v>
      </c>
      <c r="H51" s="128">
        <f>'月次シート '!F50</f>
        <v>0</v>
      </c>
      <c r="I51" s="129"/>
      <c r="J51" s="130">
        <f>I51-H51</f>
        <v>0</v>
      </c>
      <c r="K51" s="128">
        <f>'月次シート '!G50</f>
        <v>0</v>
      </c>
      <c r="L51" s="129"/>
      <c r="M51" s="130">
        <f>L51-K51</f>
        <v>0</v>
      </c>
      <c r="N51" s="128">
        <f>'月次シート '!H50</f>
        <v>0</v>
      </c>
      <c r="O51" s="129"/>
      <c r="P51" s="130">
        <f>O51-N51</f>
        <v>0</v>
      </c>
      <c r="Q51" s="128">
        <f>'月次シート '!I50</f>
        <v>0</v>
      </c>
      <c r="R51" s="129"/>
      <c r="S51" s="130">
        <f>R51-Q51</f>
        <v>0</v>
      </c>
      <c r="T51" s="128">
        <f>'月次シート '!J50</f>
        <v>0</v>
      </c>
      <c r="U51" s="129"/>
      <c r="V51" s="130">
        <f>U51-T51</f>
        <v>0</v>
      </c>
      <c r="W51" s="128">
        <f>'月次シート '!K50</f>
        <v>0</v>
      </c>
      <c r="X51" s="129"/>
      <c r="Y51" s="130">
        <f>X51-W51</f>
        <v>0</v>
      </c>
      <c r="Z51" s="128">
        <f>'月次シート '!L50</f>
        <v>0</v>
      </c>
      <c r="AA51" s="129"/>
      <c r="AB51" s="130">
        <f>AA51-Z51</f>
        <v>0</v>
      </c>
      <c r="AC51" s="128">
        <f>'月次シート '!M50</f>
        <v>0</v>
      </c>
      <c r="AD51" s="129"/>
      <c r="AE51" s="130">
        <f>AD51-AC51</f>
        <v>0</v>
      </c>
      <c r="AF51" s="128">
        <f>'月次シート '!N50</f>
        <v>0</v>
      </c>
      <c r="AG51" s="129"/>
      <c r="AH51" s="130">
        <f>AG51-AF51</f>
        <v>0</v>
      </c>
      <c r="AI51" s="128">
        <f>'月次シート '!O50</f>
        <v>0</v>
      </c>
      <c r="AJ51" s="129"/>
      <c r="AK51" s="130">
        <f>AJ51-AI51</f>
        <v>0</v>
      </c>
      <c r="AL51" s="128">
        <f>'月次シート '!P50</f>
        <v>0</v>
      </c>
      <c r="AM51" s="129"/>
      <c r="AN51" s="130">
        <f>AM51-AL51</f>
        <v>0</v>
      </c>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row>
    <row r="52" spans="1:67" s="13" customFormat="1" ht="15.75" customHeight="1">
      <c r="A52" s="66"/>
      <c r="B52" s="57" t="s">
        <v>50</v>
      </c>
      <c r="C52" s="230" t="str">
        <f>'月次シート '!C51:D51</f>
        <v>代表者等個人</v>
      </c>
      <c r="D52" s="228"/>
      <c r="E52" s="128">
        <f>'月次シート '!E51</f>
        <v>0</v>
      </c>
      <c r="F52" s="129"/>
      <c r="G52" s="130">
        <f>F52-E52</f>
        <v>0</v>
      </c>
      <c r="H52" s="128">
        <f>'月次シート '!F51</f>
        <v>0</v>
      </c>
      <c r="I52" s="129"/>
      <c r="J52" s="130">
        <f>I52-H52</f>
        <v>0</v>
      </c>
      <c r="K52" s="128">
        <f>'月次シート '!G51</f>
        <v>0</v>
      </c>
      <c r="L52" s="129"/>
      <c r="M52" s="130">
        <f>L52-K52</f>
        <v>0</v>
      </c>
      <c r="N52" s="128">
        <f>'月次シート '!H51</f>
        <v>0</v>
      </c>
      <c r="O52" s="129"/>
      <c r="P52" s="130">
        <f>O52-N52</f>
        <v>0</v>
      </c>
      <c r="Q52" s="128">
        <f>'月次シート '!I51</f>
        <v>0</v>
      </c>
      <c r="R52" s="129"/>
      <c r="S52" s="130">
        <f>R52-Q52</f>
        <v>0</v>
      </c>
      <c r="T52" s="128">
        <f>'月次シート '!J51</f>
        <v>0</v>
      </c>
      <c r="U52" s="129"/>
      <c r="V52" s="130">
        <f>U52-T52</f>
        <v>0</v>
      </c>
      <c r="W52" s="128">
        <f>'月次シート '!K51</f>
        <v>0</v>
      </c>
      <c r="X52" s="129"/>
      <c r="Y52" s="130">
        <f>X52-W52</f>
        <v>0</v>
      </c>
      <c r="Z52" s="128">
        <f>'月次シート '!L51</f>
        <v>0</v>
      </c>
      <c r="AA52" s="129"/>
      <c r="AB52" s="130">
        <f>AA52-Z52</f>
        <v>0</v>
      </c>
      <c r="AC52" s="128">
        <f>'月次シート '!M51</f>
        <v>0</v>
      </c>
      <c r="AD52" s="129"/>
      <c r="AE52" s="130">
        <f>AD52-AC52</f>
        <v>0</v>
      </c>
      <c r="AF52" s="128">
        <f>'月次シート '!N51</f>
        <v>0</v>
      </c>
      <c r="AG52" s="129"/>
      <c r="AH52" s="130">
        <f>AG52-AF52</f>
        <v>0</v>
      </c>
      <c r="AI52" s="128">
        <f>'月次シート '!O51</f>
        <v>0</v>
      </c>
      <c r="AJ52" s="129"/>
      <c r="AK52" s="130">
        <f>AJ52-AI52</f>
        <v>0</v>
      </c>
      <c r="AL52" s="128">
        <f>'月次シート '!P51</f>
        <v>0</v>
      </c>
      <c r="AM52" s="129"/>
      <c r="AN52" s="130">
        <f>AM52-AL52</f>
        <v>0</v>
      </c>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row>
    <row r="53" spans="1:67" ht="12.75" customHeight="1">
      <c r="A53" s="64"/>
      <c r="B53" s="77"/>
      <c r="C53" s="77"/>
      <c r="D53" s="77"/>
      <c r="E53" s="137"/>
      <c r="F53" s="138"/>
      <c r="G53" s="139"/>
      <c r="H53" s="137"/>
      <c r="I53" s="138"/>
      <c r="J53" s="139"/>
      <c r="K53" s="137"/>
      <c r="L53" s="138"/>
      <c r="M53" s="139"/>
      <c r="N53" s="137"/>
      <c r="O53" s="138"/>
      <c r="P53" s="139"/>
      <c r="Q53" s="137"/>
      <c r="R53" s="138"/>
      <c r="S53" s="139"/>
      <c r="T53" s="137"/>
      <c r="U53" s="138"/>
      <c r="V53" s="139"/>
      <c r="W53" s="137"/>
      <c r="X53" s="138"/>
      <c r="Y53" s="139"/>
      <c r="Z53" s="137"/>
      <c r="AA53" s="138"/>
      <c r="AB53" s="139"/>
      <c r="AC53" s="137"/>
      <c r="AD53" s="138"/>
      <c r="AE53" s="139"/>
      <c r="AF53" s="137"/>
      <c r="AG53" s="138"/>
      <c r="AH53" s="139"/>
      <c r="AI53" s="137"/>
      <c r="AJ53" s="138"/>
      <c r="AK53" s="139"/>
      <c r="AL53" s="137"/>
      <c r="AM53" s="138"/>
      <c r="AN53" s="139"/>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row>
    <row r="54" spans="1:67" ht="15.75" customHeight="1" thickBot="1">
      <c r="A54" s="64"/>
      <c r="B54" s="264" t="s">
        <v>39</v>
      </c>
      <c r="C54" s="265"/>
      <c r="D54" s="265"/>
      <c r="E54" s="143">
        <f>'月次シート '!E53</f>
        <v>3000</v>
      </c>
      <c r="F54" s="144">
        <f>F7+F48+F50+F51+F52</f>
        <v>0</v>
      </c>
      <c r="G54" s="145">
        <f>F54-E54</f>
        <v>-3000</v>
      </c>
      <c r="H54" s="143">
        <f>'月次シート '!F53</f>
        <v>3000</v>
      </c>
      <c r="I54" s="144">
        <f>I7+I48+I50+I51+I52</f>
        <v>0</v>
      </c>
      <c r="J54" s="145">
        <f>I54-H54</f>
        <v>-3000</v>
      </c>
      <c r="K54" s="143">
        <f>'月次シート '!G53</f>
        <v>3000</v>
      </c>
      <c r="L54" s="144">
        <f>L7+L48+L50+L51+L52</f>
        <v>0</v>
      </c>
      <c r="M54" s="145">
        <f>L54-K54</f>
        <v>-3000</v>
      </c>
      <c r="N54" s="143">
        <f>'月次シート '!H53</f>
        <v>3000</v>
      </c>
      <c r="O54" s="144">
        <f>O7+O48+O50+O51+O52</f>
        <v>0</v>
      </c>
      <c r="P54" s="145">
        <f>O54-N54</f>
        <v>-3000</v>
      </c>
      <c r="Q54" s="143">
        <f>'月次シート '!I53</f>
        <v>3000</v>
      </c>
      <c r="R54" s="144">
        <f>R7+R48+R50+R51+R52</f>
        <v>0</v>
      </c>
      <c r="S54" s="145">
        <f>R54-Q54</f>
        <v>-3000</v>
      </c>
      <c r="T54" s="143">
        <f>'月次シート '!J53</f>
        <v>3000</v>
      </c>
      <c r="U54" s="144">
        <f>U7+U48+U50+U51+U52</f>
        <v>0</v>
      </c>
      <c r="V54" s="145">
        <f>U54-T54</f>
        <v>-3000</v>
      </c>
      <c r="W54" s="143">
        <f>'月次シート '!K53</f>
        <v>3000</v>
      </c>
      <c r="X54" s="144">
        <f>X7+X48+X50+X51+X52</f>
        <v>0</v>
      </c>
      <c r="Y54" s="145">
        <f>X54-W54</f>
        <v>-3000</v>
      </c>
      <c r="Z54" s="143">
        <f>'月次シート '!L53</f>
        <v>3000</v>
      </c>
      <c r="AA54" s="144">
        <f>AA7+AA48+AA50+AA51+AA52</f>
        <v>0</v>
      </c>
      <c r="AB54" s="145">
        <f>AA54-Z54</f>
        <v>-3000</v>
      </c>
      <c r="AC54" s="143">
        <f>'月次シート '!M53</f>
        <v>3000</v>
      </c>
      <c r="AD54" s="144">
        <f>AD7+AD48+AD50+AD51+AD52</f>
        <v>0</v>
      </c>
      <c r="AE54" s="145">
        <f>AD54-AC54</f>
        <v>-3000</v>
      </c>
      <c r="AF54" s="143">
        <f>'月次シート '!N53</f>
        <v>3000</v>
      </c>
      <c r="AG54" s="144">
        <f>AG7+AG48+AG50+AG51+AG52</f>
        <v>0</v>
      </c>
      <c r="AH54" s="145">
        <f>AG54-AF54</f>
        <v>-3000</v>
      </c>
      <c r="AI54" s="143">
        <f>'月次シート '!O53</f>
        <v>3000</v>
      </c>
      <c r="AJ54" s="144">
        <f>AJ7+AJ48+AJ50+AJ51+AJ52</f>
        <v>0</v>
      </c>
      <c r="AK54" s="145">
        <f>AJ54-AI54</f>
        <v>-3000</v>
      </c>
      <c r="AL54" s="143">
        <f>'月次シート '!P53</f>
        <v>3000</v>
      </c>
      <c r="AM54" s="144">
        <f>AM7+AM48+AM50+AM51+AM52</f>
        <v>0</v>
      </c>
      <c r="AN54" s="145">
        <f>AM54-AL54</f>
        <v>-3000</v>
      </c>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row>
    <row r="55" spans="1:67" ht="18" customHeight="1">
      <c r="A55" s="64"/>
      <c r="B55" s="77"/>
      <c r="C55" s="77"/>
      <c r="D55" s="77"/>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row>
    <row r="56" spans="1:67" ht="18" customHeight="1">
      <c r="A56" s="64"/>
      <c r="B56" s="77"/>
      <c r="C56" s="77"/>
      <c r="D56" s="77"/>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row>
    <row r="57" spans="1:67" ht="18" customHeight="1">
      <c r="A57" s="64"/>
      <c r="B57" s="77"/>
      <c r="C57" s="77"/>
      <c r="D57" s="77"/>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row>
    <row r="58" spans="1:67" ht="18" customHeight="1">
      <c r="A58" s="64"/>
      <c r="B58" s="77"/>
      <c r="C58" s="77"/>
      <c r="D58" s="77"/>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row>
    <row r="59" spans="1:67" ht="18" customHeight="1">
      <c r="A59" s="64"/>
      <c r="B59" s="77"/>
      <c r="C59" s="77"/>
      <c r="D59" s="77"/>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row>
    <row r="60" spans="1:67" ht="18" customHeight="1">
      <c r="A60" s="64"/>
      <c r="B60" s="77"/>
      <c r="C60" s="77"/>
      <c r="D60" s="77"/>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row>
    <row r="61" spans="1:67" ht="18" customHeight="1">
      <c r="A61" s="64"/>
      <c r="B61" s="77"/>
      <c r="C61" s="77"/>
      <c r="D61" s="77"/>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row>
    <row r="62" spans="1:67" ht="18" customHeight="1">
      <c r="A62" s="64"/>
      <c r="B62" s="77"/>
      <c r="C62" s="77"/>
      <c r="D62" s="77"/>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row>
    <row r="63" spans="1:67" ht="18" customHeight="1">
      <c r="A63" s="64"/>
      <c r="B63" s="77"/>
      <c r="C63" s="77"/>
      <c r="D63" s="77"/>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row>
    <row r="64" spans="1:67" ht="18" customHeight="1">
      <c r="A64" s="64"/>
      <c r="B64" s="77"/>
      <c r="C64" s="77"/>
      <c r="D64" s="77"/>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row>
    <row r="65" spans="1:67" ht="18" customHeight="1">
      <c r="A65" s="64"/>
      <c r="B65" s="77"/>
      <c r="C65" s="77"/>
      <c r="D65" s="77"/>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row>
    <row r="66" spans="1:67" ht="18" customHeight="1">
      <c r="A66" s="64"/>
      <c r="B66" s="77"/>
      <c r="C66" s="77"/>
      <c r="D66" s="77"/>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row>
    <row r="67" spans="1:67" ht="18" customHeight="1">
      <c r="A67" s="64"/>
      <c r="B67" s="77"/>
      <c r="C67" s="77"/>
      <c r="D67" s="77"/>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row>
    <row r="68" spans="1:67" ht="18" customHeight="1">
      <c r="A68" s="64"/>
      <c r="B68" s="77"/>
      <c r="C68" s="77"/>
      <c r="D68" s="77"/>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row>
    <row r="69" spans="1:67" ht="18" customHeight="1">
      <c r="A69" s="64"/>
      <c r="B69" s="77"/>
      <c r="C69" s="77"/>
      <c r="D69" s="77"/>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row>
    <row r="70" spans="1:67" ht="18" customHeight="1">
      <c r="A70" s="64"/>
      <c r="B70" s="77"/>
      <c r="C70" s="77"/>
      <c r="D70" s="77"/>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row>
    <row r="71" spans="1:67" ht="18" customHeight="1">
      <c r="A71" s="64"/>
      <c r="B71" s="77"/>
      <c r="C71" s="77"/>
      <c r="D71" s="77"/>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row>
    <row r="72" spans="1:67" ht="18" customHeight="1">
      <c r="A72" s="64"/>
      <c r="B72" s="77"/>
      <c r="C72" s="77"/>
      <c r="D72" s="77"/>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row>
    <row r="73" spans="1:67" ht="18" customHeight="1">
      <c r="A73" s="64"/>
      <c r="B73" s="77"/>
      <c r="C73" s="77"/>
      <c r="D73" s="77"/>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row>
    <row r="74" spans="1:67" ht="18" customHeight="1">
      <c r="A74" s="64"/>
      <c r="B74" s="77"/>
      <c r="C74" s="77"/>
      <c r="D74" s="77"/>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row>
    <row r="75" spans="1:67" ht="18" customHeight="1">
      <c r="A75" s="64"/>
      <c r="B75" s="77"/>
      <c r="C75" s="77"/>
      <c r="D75" s="77"/>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row>
    <row r="76" spans="1:67" ht="18" customHeight="1">
      <c r="A76" s="64"/>
      <c r="B76" s="77"/>
      <c r="C76" s="77"/>
      <c r="D76" s="77"/>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row>
    <row r="77" spans="1:67" ht="18" customHeight="1">
      <c r="A77" s="64"/>
      <c r="B77" s="77"/>
      <c r="C77" s="77"/>
      <c r="D77" s="77"/>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row>
    <row r="78" spans="1:67" ht="18" customHeight="1">
      <c r="A78" s="64"/>
      <c r="B78" s="77"/>
      <c r="C78" s="77"/>
      <c r="D78" s="77"/>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row>
    <row r="79" spans="1:67" ht="18" customHeight="1">
      <c r="A79" s="64"/>
      <c r="B79" s="77"/>
      <c r="C79" s="77"/>
      <c r="D79" s="77"/>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row>
    <row r="80" spans="1:67" ht="18" customHeight="1">
      <c r="A80" s="64"/>
      <c r="B80" s="77"/>
      <c r="C80" s="77"/>
      <c r="D80" s="77"/>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row>
    <row r="81" spans="1:67" ht="18" customHeight="1">
      <c r="A81" s="64"/>
      <c r="B81" s="77"/>
      <c r="C81" s="77"/>
      <c r="D81" s="77"/>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row>
    <row r="82" spans="1:67" ht="18" customHeight="1">
      <c r="A82" s="64"/>
      <c r="B82" s="77"/>
      <c r="C82" s="77"/>
      <c r="D82" s="77"/>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row>
    <row r="83" spans="1:67" ht="18" customHeight="1">
      <c r="A83" s="64"/>
      <c r="B83" s="77"/>
      <c r="C83" s="77"/>
      <c r="D83" s="77"/>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row>
    <row r="84" spans="1:67" ht="18" customHeight="1">
      <c r="A84" s="64"/>
      <c r="B84" s="77"/>
      <c r="C84" s="77"/>
      <c r="D84" s="77"/>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row>
    <row r="85" spans="1:67" ht="18" customHeight="1">
      <c r="A85" s="64"/>
      <c r="B85" s="77"/>
      <c r="C85" s="77"/>
      <c r="D85" s="77"/>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row>
    <row r="86" spans="1:67" ht="18" customHeight="1">
      <c r="A86" s="64"/>
      <c r="B86" s="77"/>
      <c r="C86" s="77"/>
      <c r="D86" s="77"/>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row>
    <row r="87" spans="1:67" ht="18" customHeight="1">
      <c r="A87" s="64"/>
      <c r="B87" s="77"/>
      <c r="C87" s="77"/>
      <c r="D87" s="77"/>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row>
    <row r="88" spans="1:67" ht="18" customHeight="1">
      <c r="A88" s="64"/>
      <c r="B88" s="77"/>
      <c r="C88" s="77"/>
      <c r="D88" s="77"/>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row>
    <row r="89" spans="1:67" ht="18" customHeight="1">
      <c r="A89" s="64"/>
      <c r="B89" s="77"/>
      <c r="C89" s="77"/>
      <c r="D89" s="77"/>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row>
    <row r="90" spans="1:67" ht="18" customHeight="1">
      <c r="A90" s="64"/>
      <c r="B90" s="77"/>
      <c r="C90" s="77"/>
      <c r="D90" s="77"/>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row>
    <row r="91" spans="1:67" ht="18" customHeight="1">
      <c r="A91" s="64"/>
      <c r="B91" s="77"/>
      <c r="C91" s="77"/>
      <c r="D91" s="77"/>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row>
    <row r="92" spans="1:67" ht="18" customHeight="1">
      <c r="A92" s="64"/>
      <c r="B92" s="77"/>
      <c r="C92" s="77"/>
      <c r="D92" s="77"/>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row>
    <row r="93" spans="1:67" ht="18" customHeight="1">
      <c r="A93" s="64"/>
      <c r="B93" s="77"/>
      <c r="C93" s="77"/>
      <c r="D93" s="77"/>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row>
    <row r="94" spans="1:67" ht="18" customHeight="1">
      <c r="A94" s="64"/>
      <c r="B94" s="77"/>
      <c r="C94" s="77"/>
      <c r="D94" s="77"/>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row>
    <row r="95" spans="1:67" ht="18" customHeight="1">
      <c r="A95" s="64"/>
      <c r="B95" s="77"/>
      <c r="C95" s="77"/>
      <c r="D95" s="77"/>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row>
    <row r="96" spans="1:67" ht="18" customHeight="1">
      <c r="A96" s="64"/>
      <c r="B96" s="77"/>
      <c r="C96" s="77"/>
      <c r="D96" s="77"/>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row>
    <row r="97" spans="1:67" ht="18" customHeight="1">
      <c r="A97" s="64"/>
      <c r="B97" s="77"/>
      <c r="C97" s="77"/>
      <c r="D97" s="77"/>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row>
    <row r="98" spans="1:67" ht="18" customHeight="1">
      <c r="A98" s="64"/>
      <c r="B98" s="77"/>
      <c r="C98" s="77"/>
      <c r="D98" s="77"/>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row>
    <row r="99" spans="1:67" ht="18" customHeight="1">
      <c r="A99" s="64"/>
      <c r="B99" s="77"/>
      <c r="C99" s="77"/>
      <c r="D99" s="77"/>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row>
    <row r="100" spans="1:67" ht="18" customHeight="1">
      <c r="A100" s="64"/>
      <c r="B100" s="77"/>
      <c r="C100" s="77"/>
      <c r="D100" s="77"/>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row>
    <row r="101" spans="1:67" ht="18" customHeight="1">
      <c r="A101" s="64"/>
      <c r="B101" s="77"/>
      <c r="C101" s="77"/>
      <c r="D101" s="77"/>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row>
    <row r="102" spans="1:67" ht="18" customHeight="1">
      <c r="A102" s="64"/>
      <c r="B102" s="77"/>
      <c r="C102" s="77"/>
      <c r="D102" s="77"/>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row>
    <row r="103" spans="1:67" ht="18" customHeight="1">
      <c r="A103" s="64"/>
      <c r="B103" s="77"/>
      <c r="C103" s="77"/>
      <c r="D103" s="77"/>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row>
    <row r="104" spans="1:67" ht="18" customHeight="1">
      <c r="A104" s="64"/>
      <c r="B104" s="77"/>
      <c r="C104" s="77"/>
      <c r="D104" s="77"/>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row>
    <row r="105" spans="1:67" ht="18" customHeight="1">
      <c r="A105" s="64"/>
      <c r="B105" s="77"/>
      <c r="C105" s="77"/>
      <c r="D105" s="77"/>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row>
    <row r="106" spans="1:67" ht="18" customHeight="1">
      <c r="A106" s="64"/>
      <c r="B106" s="77"/>
      <c r="C106" s="77"/>
      <c r="D106" s="77"/>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row>
    <row r="107" spans="1:67" ht="18" customHeight="1">
      <c r="A107" s="64"/>
      <c r="B107" s="77"/>
      <c r="C107" s="77"/>
      <c r="D107" s="77"/>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row>
    <row r="108" spans="1:67" ht="18" customHeight="1">
      <c r="A108" s="64"/>
      <c r="B108" s="77"/>
      <c r="C108" s="77"/>
      <c r="D108" s="77"/>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row>
    <row r="109" spans="1:67" ht="18" customHeight="1">
      <c r="A109" s="64"/>
      <c r="B109" s="77"/>
      <c r="C109" s="77"/>
      <c r="D109" s="77"/>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row>
    <row r="110" spans="1:67" ht="18" customHeight="1">
      <c r="A110" s="64"/>
      <c r="B110" s="77"/>
      <c r="C110" s="77"/>
      <c r="D110" s="77"/>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row>
    <row r="111" spans="1:67" ht="18" customHeight="1">
      <c r="A111" s="64"/>
      <c r="B111" s="77"/>
      <c r="C111" s="77"/>
      <c r="D111" s="77"/>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row>
  </sheetData>
  <sheetProtection sheet="1" selectLockedCells="1"/>
  <mergeCells count="36">
    <mergeCell ref="AC5:AE5"/>
    <mergeCell ref="AF5:AH5"/>
    <mergeCell ref="AI5:AK5"/>
    <mergeCell ref="AL5:AN5"/>
    <mergeCell ref="T5:V5"/>
    <mergeCell ref="W5:Y5"/>
    <mergeCell ref="Z5:AB5"/>
    <mergeCell ref="T4:Z4"/>
    <mergeCell ref="B5:D6"/>
    <mergeCell ref="E5:G5"/>
    <mergeCell ref="H5:J5"/>
    <mergeCell ref="K5:M5"/>
    <mergeCell ref="N5:P5"/>
    <mergeCell ref="Q5:S5"/>
    <mergeCell ref="B54:D54"/>
    <mergeCell ref="B48:D48"/>
    <mergeCell ref="B8:B25"/>
    <mergeCell ref="B26:B47"/>
    <mergeCell ref="C52:D52"/>
    <mergeCell ref="C25:D25"/>
    <mergeCell ref="C26:C36"/>
    <mergeCell ref="K3:N3"/>
    <mergeCell ref="C46:D46"/>
    <mergeCell ref="C45:D45"/>
    <mergeCell ref="C43:D43"/>
    <mergeCell ref="B4:D4"/>
    <mergeCell ref="B7:D7"/>
    <mergeCell ref="C51:D51"/>
    <mergeCell ref="C47:D47"/>
    <mergeCell ref="A1:J1"/>
    <mergeCell ref="A2:D2"/>
    <mergeCell ref="B50:B51"/>
    <mergeCell ref="C8:C24"/>
    <mergeCell ref="C50:D50"/>
    <mergeCell ref="C37:C42"/>
    <mergeCell ref="C44:D44"/>
  </mergeCells>
  <phoneticPr fontId="2"/>
  <printOptions horizontalCentered="1"/>
  <pageMargins left="0.55118110236220474" right="0.27559055118110237" top="0.47244094488188981" bottom="0.27559055118110237" header="0.43307086614173229" footer="0.27559055118110237"/>
  <pageSetup paperSize="8" scale="85" fitToWidth="2" orientation="landscape" verticalDpi="400" r:id="rId1"/>
  <headerFooter alignWithMargins="0">
    <oddHeader xml:space="preserve">&amp;R&amp;12&amp;D&amp;T　
</oddHeader>
  </headerFooter>
  <colBreaks count="1" manualBreakCount="1">
    <brk id="22" max="1048575" man="1"/>
  </colBreaks>
  <drawing r:id="rId2"/>
</worksheet>
</file>

<file path=xl/worksheets/sheet2.xml><?xml version="1.0" encoding="utf-8"?>
<worksheet xmlns="http://schemas.openxmlformats.org/spreadsheetml/2006/main" xmlns:r="http://schemas.openxmlformats.org/officeDocument/2006/relationships">
  <sheetPr>
    <pageSetUpPr fitToPage="1"/>
  </sheetPr>
  <dimension ref="B1:P110"/>
  <sheetViews>
    <sheetView showGridLines="0" showRowColHeaders="0" zoomScaleNormal="100" workbookViewId="0">
      <selection activeCell="D38" sqref="D38"/>
    </sheetView>
  </sheetViews>
  <sheetFormatPr defaultRowHeight="25.5" customHeight="1"/>
  <cols>
    <col min="1" max="1" width="1.875" style="3" customWidth="1"/>
    <col min="2" max="3" width="3.625" style="22" customWidth="1"/>
    <col min="4" max="4" width="19.5" style="22" customWidth="1"/>
    <col min="5" max="5" width="11.25" style="3" customWidth="1"/>
    <col min="6" max="16" width="10.625" style="3" customWidth="1"/>
    <col min="17" max="16384" width="9" style="3"/>
  </cols>
  <sheetData>
    <row r="1" spans="2:16" ht="25.5" customHeight="1">
      <c r="B1" s="171" t="s">
        <v>33</v>
      </c>
      <c r="C1" s="171"/>
      <c r="D1" s="171"/>
      <c r="E1" s="171"/>
      <c r="F1" s="171"/>
      <c r="G1" s="171"/>
      <c r="H1" s="171"/>
      <c r="I1" s="171"/>
      <c r="J1" s="171"/>
      <c r="K1" s="171"/>
      <c r="L1" s="171"/>
      <c r="M1" s="171"/>
      <c r="N1" s="171"/>
      <c r="O1" s="171"/>
      <c r="P1" s="171"/>
    </row>
    <row r="2" spans="2:16" ht="7.5" customHeight="1">
      <c r="B2" s="21"/>
      <c r="C2" s="19"/>
      <c r="D2" s="20"/>
      <c r="F2" s="12"/>
      <c r="G2" s="12"/>
      <c r="H2" s="12"/>
    </row>
    <row r="3" spans="2:16" ht="18" customHeight="1">
      <c r="B3" s="24" t="s">
        <v>59</v>
      </c>
      <c r="C3" s="37"/>
      <c r="D3" s="60" t="str">
        <f>使用方法!F20</f>
        <v>静岡建設</v>
      </c>
      <c r="E3" s="6"/>
      <c r="F3" s="7"/>
      <c r="G3" s="173"/>
      <c r="H3" s="173"/>
    </row>
    <row r="4" spans="2:16" ht="15" customHeight="1">
      <c r="B4" s="172" t="s">
        <v>7</v>
      </c>
      <c r="C4" s="172"/>
      <c r="D4" s="172"/>
      <c r="E4" s="8"/>
      <c r="F4" s="8"/>
      <c r="G4" s="8"/>
      <c r="H4" s="9"/>
      <c r="J4" s="172"/>
      <c r="K4" s="172"/>
      <c r="L4" s="172"/>
    </row>
    <row r="5" spans="2:16" s="4" customFormat="1" ht="15.75" customHeight="1">
      <c r="B5" s="183"/>
      <c r="C5" s="183"/>
      <c r="D5" s="183"/>
      <c r="E5" s="79">
        <f>使用方法!F19</f>
        <v>43466</v>
      </c>
      <c r="F5" s="79">
        <f>E5+31</f>
        <v>43497</v>
      </c>
      <c r="G5" s="79">
        <f t="shared" ref="G5:P5" si="0">F5+31</f>
        <v>43528</v>
      </c>
      <c r="H5" s="79">
        <f t="shared" si="0"/>
        <v>43559</v>
      </c>
      <c r="I5" s="79">
        <f t="shared" si="0"/>
        <v>43590</v>
      </c>
      <c r="J5" s="79">
        <f t="shared" si="0"/>
        <v>43621</v>
      </c>
      <c r="K5" s="79">
        <f t="shared" si="0"/>
        <v>43652</v>
      </c>
      <c r="L5" s="79">
        <f t="shared" si="0"/>
        <v>43683</v>
      </c>
      <c r="M5" s="79">
        <f t="shared" si="0"/>
        <v>43714</v>
      </c>
      <c r="N5" s="79">
        <f t="shared" si="0"/>
        <v>43745</v>
      </c>
      <c r="O5" s="79">
        <f t="shared" si="0"/>
        <v>43776</v>
      </c>
      <c r="P5" s="79">
        <f t="shared" si="0"/>
        <v>43807</v>
      </c>
    </row>
    <row r="6" spans="2:16" ht="15.75" customHeight="1">
      <c r="B6" s="186" t="s">
        <v>27</v>
      </c>
      <c r="C6" s="187"/>
      <c r="D6" s="188"/>
      <c r="E6" s="90">
        <f>日繰り1月目!AK5</f>
        <v>3000</v>
      </c>
      <c r="F6" s="90">
        <f>'2月目'!AK5</f>
        <v>3000</v>
      </c>
      <c r="G6" s="90">
        <f>'3月目'!AK5</f>
        <v>3000</v>
      </c>
      <c r="H6" s="90">
        <f>'4月目'!AK5</f>
        <v>3000</v>
      </c>
      <c r="I6" s="90">
        <f>'5月目'!AK5</f>
        <v>3000</v>
      </c>
      <c r="J6" s="90">
        <f>'6月目'!AK5</f>
        <v>3000</v>
      </c>
      <c r="K6" s="90">
        <f>'7月目'!AK5</f>
        <v>3000</v>
      </c>
      <c r="L6" s="90">
        <f>'8月目'!AK5</f>
        <v>3000</v>
      </c>
      <c r="M6" s="90">
        <f>'9月目'!AK5</f>
        <v>3000</v>
      </c>
      <c r="N6" s="90">
        <f>'10月目'!AK5</f>
        <v>3000</v>
      </c>
      <c r="O6" s="90">
        <f>'11月目'!AK5</f>
        <v>3000</v>
      </c>
      <c r="P6" s="90">
        <f>'12月目'!AK5</f>
        <v>3000</v>
      </c>
    </row>
    <row r="7" spans="2:16" ht="15.75" customHeight="1">
      <c r="B7" s="162" t="s">
        <v>8</v>
      </c>
      <c r="C7" s="162" t="s">
        <v>10</v>
      </c>
      <c r="D7" s="39" t="s">
        <v>34</v>
      </c>
      <c r="E7" s="84">
        <f>日繰り1月目!AK6</f>
        <v>0</v>
      </c>
      <c r="F7" s="84">
        <f>'2月目'!AK6</f>
        <v>0</v>
      </c>
      <c r="G7" s="84">
        <f>'3月目'!AK6</f>
        <v>0</v>
      </c>
      <c r="H7" s="84">
        <f>'4月目'!AK6</f>
        <v>0</v>
      </c>
      <c r="I7" s="84">
        <f>'5月目'!AK6</f>
        <v>0</v>
      </c>
      <c r="J7" s="84">
        <f>'6月目'!AK6</f>
        <v>0</v>
      </c>
      <c r="K7" s="84">
        <f>'7月目'!AK6</f>
        <v>0</v>
      </c>
      <c r="L7" s="84">
        <f>'8月目'!AK6</f>
        <v>0</v>
      </c>
      <c r="M7" s="84">
        <f>'9月目'!AK6</f>
        <v>0</v>
      </c>
      <c r="N7" s="84">
        <f>'10月目'!AK6</f>
        <v>0</v>
      </c>
      <c r="O7" s="84">
        <f>'11月目'!AK6</f>
        <v>0</v>
      </c>
      <c r="P7" s="84">
        <f>'12月目'!AK6</f>
        <v>0</v>
      </c>
    </row>
    <row r="8" spans="2:16" ht="15.75" customHeight="1">
      <c r="B8" s="162"/>
      <c r="C8" s="162"/>
      <c r="D8" s="39" t="s">
        <v>35</v>
      </c>
      <c r="E8" s="84">
        <f>日繰り1月目!AK7</f>
        <v>0</v>
      </c>
      <c r="F8" s="84">
        <f>'2月目'!AK7</f>
        <v>0</v>
      </c>
      <c r="G8" s="84">
        <f>'3月目'!AK7</f>
        <v>0</v>
      </c>
      <c r="H8" s="84">
        <f>'4月目'!AK7</f>
        <v>0</v>
      </c>
      <c r="I8" s="84">
        <f>'5月目'!AK7</f>
        <v>0</v>
      </c>
      <c r="J8" s="84">
        <f>'6月目'!AK7</f>
        <v>0</v>
      </c>
      <c r="K8" s="84">
        <f>'7月目'!AK7</f>
        <v>0</v>
      </c>
      <c r="L8" s="84">
        <f>'8月目'!AK7</f>
        <v>0</v>
      </c>
      <c r="M8" s="84">
        <f>'9月目'!AK7</f>
        <v>0</v>
      </c>
      <c r="N8" s="84">
        <f>'10月目'!AK7</f>
        <v>0</v>
      </c>
      <c r="O8" s="84">
        <f>'11月目'!AK7</f>
        <v>0</v>
      </c>
      <c r="P8" s="84">
        <f>'12月目'!AK7</f>
        <v>0</v>
      </c>
    </row>
    <row r="9" spans="2:16" ht="15.75" customHeight="1">
      <c r="B9" s="162"/>
      <c r="C9" s="162"/>
      <c r="D9" s="39"/>
      <c r="E9" s="84">
        <f>日繰り1月目!AK8</f>
        <v>0</v>
      </c>
      <c r="F9" s="84">
        <f>'2月目'!AK8</f>
        <v>0</v>
      </c>
      <c r="G9" s="84">
        <f>'3月目'!AK8</f>
        <v>0</v>
      </c>
      <c r="H9" s="84">
        <f>'4月目'!AK8</f>
        <v>0</v>
      </c>
      <c r="I9" s="84">
        <f>'5月目'!AK8</f>
        <v>0</v>
      </c>
      <c r="J9" s="84">
        <f>'6月目'!AK8</f>
        <v>0</v>
      </c>
      <c r="K9" s="84">
        <f>'7月目'!AK8</f>
        <v>0</v>
      </c>
      <c r="L9" s="84">
        <f>'8月目'!AK8</f>
        <v>0</v>
      </c>
      <c r="M9" s="84">
        <f>'9月目'!AK8</f>
        <v>0</v>
      </c>
      <c r="N9" s="84">
        <f>'10月目'!AK8</f>
        <v>0</v>
      </c>
      <c r="O9" s="84">
        <f>'11月目'!AK8</f>
        <v>0</v>
      </c>
      <c r="P9" s="84">
        <f>'12月目'!AK8</f>
        <v>0</v>
      </c>
    </row>
    <row r="10" spans="2:16" ht="15.75" customHeight="1">
      <c r="B10" s="162"/>
      <c r="C10" s="162"/>
      <c r="D10" s="39"/>
      <c r="E10" s="84">
        <f>日繰り1月目!AK9</f>
        <v>0</v>
      </c>
      <c r="F10" s="84">
        <f>'2月目'!AK9</f>
        <v>0</v>
      </c>
      <c r="G10" s="84">
        <f>'3月目'!AK9</f>
        <v>0</v>
      </c>
      <c r="H10" s="84">
        <f>'4月目'!AK9</f>
        <v>0</v>
      </c>
      <c r="I10" s="84">
        <f>'5月目'!AK9</f>
        <v>0</v>
      </c>
      <c r="J10" s="84">
        <f>'6月目'!AK9</f>
        <v>0</v>
      </c>
      <c r="K10" s="84">
        <f>'7月目'!AK9</f>
        <v>0</v>
      </c>
      <c r="L10" s="84">
        <f>'8月目'!AK9</f>
        <v>0</v>
      </c>
      <c r="M10" s="84">
        <f>'9月目'!AK9</f>
        <v>0</v>
      </c>
      <c r="N10" s="84">
        <f>'10月目'!AK9</f>
        <v>0</v>
      </c>
      <c r="O10" s="84">
        <f>'11月目'!AK9</f>
        <v>0</v>
      </c>
      <c r="P10" s="84">
        <f>'12月目'!AK9</f>
        <v>0</v>
      </c>
    </row>
    <row r="11" spans="2:16" ht="15.75" customHeight="1">
      <c r="B11" s="162"/>
      <c r="C11" s="162"/>
      <c r="D11" s="39"/>
      <c r="E11" s="84">
        <f>日繰り1月目!AK10</f>
        <v>0</v>
      </c>
      <c r="F11" s="84">
        <f>'2月目'!AK10</f>
        <v>0</v>
      </c>
      <c r="G11" s="84">
        <f>'3月目'!AK10</f>
        <v>0</v>
      </c>
      <c r="H11" s="84">
        <f>'4月目'!AK10</f>
        <v>0</v>
      </c>
      <c r="I11" s="84">
        <f>'5月目'!AK10</f>
        <v>0</v>
      </c>
      <c r="J11" s="84">
        <f>'6月目'!AK10</f>
        <v>0</v>
      </c>
      <c r="K11" s="84">
        <f>'7月目'!AK10</f>
        <v>0</v>
      </c>
      <c r="L11" s="84">
        <f>'8月目'!AK10</f>
        <v>0</v>
      </c>
      <c r="M11" s="84">
        <f>'9月目'!AK10</f>
        <v>0</v>
      </c>
      <c r="N11" s="84">
        <f>'10月目'!AK10</f>
        <v>0</v>
      </c>
      <c r="O11" s="84">
        <f>'11月目'!AK10</f>
        <v>0</v>
      </c>
      <c r="P11" s="84">
        <f>'12月目'!AK10</f>
        <v>0</v>
      </c>
    </row>
    <row r="12" spans="2:16" ht="15.75" customHeight="1">
      <c r="B12" s="162"/>
      <c r="C12" s="162"/>
      <c r="D12" s="39"/>
      <c r="E12" s="84">
        <f>日繰り1月目!AK11</f>
        <v>0</v>
      </c>
      <c r="F12" s="84">
        <f>'2月目'!AK11</f>
        <v>0</v>
      </c>
      <c r="G12" s="84">
        <f>'3月目'!AK11</f>
        <v>0</v>
      </c>
      <c r="H12" s="84">
        <f>'4月目'!AK11</f>
        <v>0</v>
      </c>
      <c r="I12" s="84">
        <f>'5月目'!AK11</f>
        <v>0</v>
      </c>
      <c r="J12" s="84">
        <f>'6月目'!AK11</f>
        <v>0</v>
      </c>
      <c r="K12" s="84">
        <f>'7月目'!AK11</f>
        <v>0</v>
      </c>
      <c r="L12" s="84">
        <f>'8月目'!AK11</f>
        <v>0</v>
      </c>
      <c r="M12" s="84">
        <f>'9月目'!AK11</f>
        <v>0</v>
      </c>
      <c r="N12" s="84">
        <f>'10月目'!AK11</f>
        <v>0</v>
      </c>
      <c r="O12" s="84">
        <f>'11月目'!AK11</f>
        <v>0</v>
      </c>
      <c r="P12" s="84">
        <f>'12月目'!AK11</f>
        <v>0</v>
      </c>
    </row>
    <row r="13" spans="2:16" ht="15.75" customHeight="1">
      <c r="B13" s="162"/>
      <c r="C13" s="162"/>
      <c r="D13" s="39"/>
      <c r="E13" s="84">
        <f>日繰り1月目!AK12</f>
        <v>0</v>
      </c>
      <c r="F13" s="84">
        <f>'2月目'!AK12</f>
        <v>0</v>
      </c>
      <c r="G13" s="84">
        <f>'3月目'!AK12</f>
        <v>0</v>
      </c>
      <c r="H13" s="84">
        <f>'4月目'!AK12</f>
        <v>0</v>
      </c>
      <c r="I13" s="84">
        <f>'5月目'!AK12</f>
        <v>0</v>
      </c>
      <c r="J13" s="84">
        <f>'6月目'!AK12</f>
        <v>0</v>
      </c>
      <c r="K13" s="84">
        <f>'7月目'!AK12</f>
        <v>0</v>
      </c>
      <c r="L13" s="84">
        <f>'8月目'!AK12</f>
        <v>0</v>
      </c>
      <c r="M13" s="84">
        <f>'9月目'!AK12</f>
        <v>0</v>
      </c>
      <c r="N13" s="84">
        <f>'10月目'!AK12</f>
        <v>0</v>
      </c>
      <c r="O13" s="84">
        <f>'11月目'!AK12</f>
        <v>0</v>
      </c>
      <c r="P13" s="84">
        <f>'12月目'!AK12</f>
        <v>0</v>
      </c>
    </row>
    <row r="14" spans="2:16" ht="15.75" customHeight="1">
      <c r="B14" s="162"/>
      <c r="C14" s="162"/>
      <c r="D14" s="39"/>
      <c r="E14" s="84">
        <f>日繰り1月目!AK13</f>
        <v>0</v>
      </c>
      <c r="F14" s="84">
        <f>'2月目'!AK13</f>
        <v>0</v>
      </c>
      <c r="G14" s="84">
        <f>'3月目'!AK13</f>
        <v>0</v>
      </c>
      <c r="H14" s="84">
        <f>'4月目'!AK13</f>
        <v>0</v>
      </c>
      <c r="I14" s="84">
        <f>'5月目'!AK13</f>
        <v>0</v>
      </c>
      <c r="J14" s="84">
        <f>'6月目'!AK13</f>
        <v>0</v>
      </c>
      <c r="K14" s="84">
        <f>'7月目'!AK13</f>
        <v>0</v>
      </c>
      <c r="L14" s="84">
        <f>'8月目'!AK13</f>
        <v>0</v>
      </c>
      <c r="M14" s="84">
        <f>'9月目'!AK13</f>
        <v>0</v>
      </c>
      <c r="N14" s="84">
        <f>'10月目'!AK13</f>
        <v>0</v>
      </c>
      <c r="O14" s="84">
        <f>'11月目'!AK13</f>
        <v>0</v>
      </c>
      <c r="P14" s="84">
        <f>'12月目'!AK13</f>
        <v>0</v>
      </c>
    </row>
    <row r="15" spans="2:16" ht="15.75" customHeight="1">
      <c r="B15" s="162"/>
      <c r="C15" s="162"/>
      <c r="D15" s="39"/>
      <c r="E15" s="84">
        <f>日繰り1月目!AK14</f>
        <v>0</v>
      </c>
      <c r="F15" s="84">
        <f>'2月目'!AK14</f>
        <v>0</v>
      </c>
      <c r="G15" s="84">
        <f>'3月目'!AK14</f>
        <v>0</v>
      </c>
      <c r="H15" s="84">
        <f>'4月目'!AK14</f>
        <v>0</v>
      </c>
      <c r="I15" s="84">
        <f>'5月目'!AK14</f>
        <v>0</v>
      </c>
      <c r="J15" s="84">
        <f>'6月目'!AK14</f>
        <v>0</v>
      </c>
      <c r="K15" s="84">
        <f>'7月目'!AK14</f>
        <v>0</v>
      </c>
      <c r="L15" s="84">
        <f>'8月目'!AK14</f>
        <v>0</v>
      </c>
      <c r="M15" s="84">
        <f>'9月目'!AK14</f>
        <v>0</v>
      </c>
      <c r="N15" s="84">
        <f>'10月目'!AK14</f>
        <v>0</v>
      </c>
      <c r="O15" s="84">
        <f>'11月目'!AK14</f>
        <v>0</v>
      </c>
      <c r="P15" s="84">
        <f>'12月目'!AK14</f>
        <v>0</v>
      </c>
    </row>
    <row r="16" spans="2:16" ht="15.75" customHeight="1">
      <c r="B16" s="162"/>
      <c r="C16" s="162"/>
      <c r="D16" s="39"/>
      <c r="E16" s="84">
        <f>日繰り1月目!AK15</f>
        <v>0</v>
      </c>
      <c r="F16" s="84">
        <f>'2月目'!AK15</f>
        <v>0</v>
      </c>
      <c r="G16" s="84">
        <f>'3月目'!AK15</f>
        <v>0</v>
      </c>
      <c r="H16" s="84">
        <f>'4月目'!AK15</f>
        <v>0</v>
      </c>
      <c r="I16" s="84">
        <f>'5月目'!AK15</f>
        <v>0</v>
      </c>
      <c r="J16" s="84">
        <f>'6月目'!AK15</f>
        <v>0</v>
      </c>
      <c r="K16" s="84">
        <f>'7月目'!AK15</f>
        <v>0</v>
      </c>
      <c r="L16" s="84">
        <f>'8月目'!AK15</f>
        <v>0</v>
      </c>
      <c r="M16" s="84">
        <f>'9月目'!AK15</f>
        <v>0</v>
      </c>
      <c r="N16" s="84">
        <f>'10月目'!AK15</f>
        <v>0</v>
      </c>
      <c r="O16" s="84">
        <f>'11月目'!AK15</f>
        <v>0</v>
      </c>
      <c r="P16" s="84">
        <f>'12月目'!AK15</f>
        <v>0</v>
      </c>
    </row>
    <row r="17" spans="2:16" ht="15.75" customHeight="1">
      <c r="B17" s="162"/>
      <c r="C17" s="162"/>
      <c r="D17" s="39"/>
      <c r="E17" s="84">
        <f>日繰り1月目!AK16</f>
        <v>0</v>
      </c>
      <c r="F17" s="84">
        <f>'2月目'!AK16</f>
        <v>0</v>
      </c>
      <c r="G17" s="84">
        <f>'3月目'!AK16</f>
        <v>0</v>
      </c>
      <c r="H17" s="84">
        <f>'4月目'!AK16</f>
        <v>0</v>
      </c>
      <c r="I17" s="84">
        <f>'5月目'!AK16</f>
        <v>0</v>
      </c>
      <c r="J17" s="84">
        <f>'6月目'!AK16</f>
        <v>0</v>
      </c>
      <c r="K17" s="84">
        <f>'7月目'!AK16</f>
        <v>0</v>
      </c>
      <c r="L17" s="84">
        <f>'8月目'!AK16</f>
        <v>0</v>
      </c>
      <c r="M17" s="84">
        <f>'9月目'!AK16</f>
        <v>0</v>
      </c>
      <c r="N17" s="84">
        <f>'10月目'!AK16</f>
        <v>0</v>
      </c>
      <c r="O17" s="84">
        <f>'11月目'!AK16</f>
        <v>0</v>
      </c>
      <c r="P17" s="84">
        <f>'12月目'!AK16</f>
        <v>0</v>
      </c>
    </row>
    <row r="18" spans="2:16" ht="15.75" customHeight="1">
      <c r="B18" s="162"/>
      <c r="C18" s="162"/>
      <c r="D18" s="39"/>
      <c r="E18" s="84">
        <f>日繰り1月目!AK17</f>
        <v>0</v>
      </c>
      <c r="F18" s="84">
        <f>'2月目'!AK17</f>
        <v>0</v>
      </c>
      <c r="G18" s="84">
        <f>'3月目'!AK17</f>
        <v>0</v>
      </c>
      <c r="H18" s="84">
        <f>'4月目'!AK17</f>
        <v>0</v>
      </c>
      <c r="I18" s="84">
        <f>'5月目'!AK17</f>
        <v>0</v>
      </c>
      <c r="J18" s="84">
        <f>'6月目'!AK17</f>
        <v>0</v>
      </c>
      <c r="K18" s="84">
        <f>'7月目'!AK17</f>
        <v>0</v>
      </c>
      <c r="L18" s="84">
        <f>'8月目'!AK17</f>
        <v>0</v>
      </c>
      <c r="M18" s="84">
        <f>'9月目'!AK17</f>
        <v>0</v>
      </c>
      <c r="N18" s="84">
        <f>'10月目'!AK17</f>
        <v>0</v>
      </c>
      <c r="O18" s="84">
        <f>'11月目'!AK17</f>
        <v>0</v>
      </c>
      <c r="P18" s="84">
        <f>'12月目'!AK17</f>
        <v>0</v>
      </c>
    </row>
    <row r="19" spans="2:16" ht="15.75" customHeight="1">
      <c r="B19" s="162"/>
      <c r="C19" s="162"/>
      <c r="D19" s="39"/>
      <c r="E19" s="84">
        <f>日繰り1月目!AK18</f>
        <v>0</v>
      </c>
      <c r="F19" s="84">
        <f>'2月目'!AK18</f>
        <v>0</v>
      </c>
      <c r="G19" s="84">
        <f>'3月目'!AK18</f>
        <v>0</v>
      </c>
      <c r="H19" s="84">
        <f>'4月目'!AK18</f>
        <v>0</v>
      </c>
      <c r="I19" s="84">
        <f>'5月目'!AK18</f>
        <v>0</v>
      </c>
      <c r="J19" s="84">
        <f>'6月目'!AK18</f>
        <v>0</v>
      </c>
      <c r="K19" s="84">
        <f>'7月目'!AK18</f>
        <v>0</v>
      </c>
      <c r="L19" s="84">
        <f>'8月目'!AK18</f>
        <v>0</v>
      </c>
      <c r="M19" s="84">
        <f>'9月目'!AK18</f>
        <v>0</v>
      </c>
      <c r="N19" s="84">
        <f>'10月目'!AK18</f>
        <v>0</v>
      </c>
      <c r="O19" s="84">
        <f>'11月目'!AK18</f>
        <v>0</v>
      </c>
      <c r="P19" s="84">
        <f>'12月目'!AK18</f>
        <v>0</v>
      </c>
    </row>
    <row r="20" spans="2:16" ht="15.75" customHeight="1">
      <c r="B20" s="162"/>
      <c r="C20" s="162"/>
      <c r="D20" s="39"/>
      <c r="E20" s="84">
        <f>日繰り1月目!AK19</f>
        <v>0</v>
      </c>
      <c r="F20" s="84">
        <f>'2月目'!AK19</f>
        <v>0</v>
      </c>
      <c r="G20" s="84">
        <f>'3月目'!AK19</f>
        <v>0</v>
      </c>
      <c r="H20" s="84">
        <f>'4月目'!AK19</f>
        <v>0</v>
      </c>
      <c r="I20" s="84">
        <f>'5月目'!AK19</f>
        <v>0</v>
      </c>
      <c r="J20" s="84">
        <f>'6月目'!AK19</f>
        <v>0</v>
      </c>
      <c r="K20" s="84">
        <f>'7月目'!AK19</f>
        <v>0</v>
      </c>
      <c r="L20" s="84">
        <f>'8月目'!AK19</f>
        <v>0</v>
      </c>
      <c r="M20" s="84">
        <f>'9月目'!AK19</f>
        <v>0</v>
      </c>
      <c r="N20" s="84">
        <f>'10月目'!AK19</f>
        <v>0</v>
      </c>
      <c r="O20" s="84">
        <f>'11月目'!AK19</f>
        <v>0</v>
      </c>
      <c r="P20" s="84">
        <f>'12月目'!AK19</f>
        <v>0</v>
      </c>
    </row>
    <row r="21" spans="2:16" ht="15.75" customHeight="1">
      <c r="B21" s="162"/>
      <c r="C21" s="162"/>
      <c r="D21" s="39"/>
      <c r="E21" s="84">
        <f>日繰り1月目!AK20</f>
        <v>0</v>
      </c>
      <c r="F21" s="84">
        <f>'2月目'!AK20</f>
        <v>0</v>
      </c>
      <c r="G21" s="84">
        <f>'3月目'!AK20</f>
        <v>0</v>
      </c>
      <c r="H21" s="84">
        <f>'4月目'!AK20</f>
        <v>0</v>
      </c>
      <c r="I21" s="84">
        <f>'5月目'!AK20</f>
        <v>0</v>
      </c>
      <c r="J21" s="84">
        <f>'6月目'!AK20</f>
        <v>0</v>
      </c>
      <c r="K21" s="84">
        <f>'7月目'!AK20</f>
        <v>0</v>
      </c>
      <c r="L21" s="84">
        <f>'8月目'!AK20</f>
        <v>0</v>
      </c>
      <c r="M21" s="84">
        <f>'9月目'!AK20</f>
        <v>0</v>
      </c>
      <c r="N21" s="84">
        <f>'10月目'!AK20</f>
        <v>0</v>
      </c>
      <c r="O21" s="84">
        <f>'11月目'!AK20</f>
        <v>0</v>
      </c>
      <c r="P21" s="84">
        <f>'12月目'!AK20</f>
        <v>0</v>
      </c>
    </row>
    <row r="22" spans="2:16" ht="15.75" customHeight="1">
      <c r="B22" s="162"/>
      <c r="C22" s="162"/>
      <c r="D22" s="39"/>
      <c r="E22" s="84">
        <f>日繰り1月目!AK21</f>
        <v>0</v>
      </c>
      <c r="F22" s="84">
        <f>'2月目'!AK21</f>
        <v>0</v>
      </c>
      <c r="G22" s="84">
        <f>'3月目'!AK21</f>
        <v>0</v>
      </c>
      <c r="H22" s="84">
        <f>'4月目'!AK21</f>
        <v>0</v>
      </c>
      <c r="I22" s="84">
        <f>'5月目'!AK21</f>
        <v>0</v>
      </c>
      <c r="J22" s="84">
        <f>'6月目'!AK21</f>
        <v>0</v>
      </c>
      <c r="K22" s="84">
        <f>'7月目'!AK21</f>
        <v>0</v>
      </c>
      <c r="L22" s="84">
        <f>'8月目'!AK21</f>
        <v>0</v>
      </c>
      <c r="M22" s="84">
        <f>'9月目'!AK21</f>
        <v>0</v>
      </c>
      <c r="N22" s="84">
        <f>'10月目'!AK21</f>
        <v>0</v>
      </c>
      <c r="O22" s="84">
        <f>'11月目'!AK21</f>
        <v>0</v>
      </c>
      <c r="P22" s="84">
        <f>'12月目'!AK21</f>
        <v>0</v>
      </c>
    </row>
    <row r="23" spans="2:16" ht="15.75" customHeight="1">
      <c r="B23" s="162"/>
      <c r="C23" s="162"/>
      <c r="D23" s="39" t="s">
        <v>11</v>
      </c>
      <c r="E23" s="84">
        <f>日繰り1月目!AK22</f>
        <v>0</v>
      </c>
      <c r="F23" s="84">
        <f>'2月目'!AK22</f>
        <v>0</v>
      </c>
      <c r="G23" s="84">
        <f>'3月目'!AK22</f>
        <v>0</v>
      </c>
      <c r="H23" s="84">
        <f>'4月目'!AK22</f>
        <v>0</v>
      </c>
      <c r="I23" s="84">
        <f>'5月目'!AK22</f>
        <v>0</v>
      </c>
      <c r="J23" s="84">
        <f>'6月目'!AK22</f>
        <v>0</v>
      </c>
      <c r="K23" s="84">
        <f>'7月目'!AK22</f>
        <v>0</v>
      </c>
      <c r="L23" s="84">
        <f>'8月目'!AK22</f>
        <v>0</v>
      </c>
      <c r="M23" s="84">
        <f>'9月目'!AK22</f>
        <v>0</v>
      </c>
      <c r="N23" s="84">
        <f>'10月目'!AK22</f>
        <v>0</v>
      </c>
      <c r="O23" s="84">
        <f>'11月目'!AK22</f>
        <v>0</v>
      </c>
      <c r="P23" s="84">
        <f>'12月目'!AK22</f>
        <v>0</v>
      </c>
    </row>
    <row r="24" spans="2:16" ht="15.75" customHeight="1" thickBot="1">
      <c r="B24" s="184"/>
      <c r="C24" s="165" t="s">
        <v>28</v>
      </c>
      <c r="D24" s="166"/>
      <c r="E24" s="85">
        <f>日繰り1月目!AK23</f>
        <v>0</v>
      </c>
      <c r="F24" s="85">
        <f>'2月目'!AK23</f>
        <v>0</v>
      </c>
      <c r="G24" s="85">
        <f>'3月目'!AK23</f>
        <v>0</v>
      </c>
      <c r="H24" s="85">
        <f>'4月目'!AK23</f>
        <v>0</v>
      </c>
      <c r="I24" s="85">
        <f>'5月目'!AK23</f>
        <v>0</v>
      </c>
      <c r="J24" s="85">
        <f>'6月目'!AK23</f>
        <v>0</v>
      </c>
      <c r="K24" s="85">
        <f>'7月目'!AK23</f>
        <v>0</v>
      </c>
      <c r="L24" s="85">
        <f>'8月目'!AK23</f>
        <v>0</v>
      </c>
      <c r="M24" s="85">
        <f>'9月目'!AK23</f>
        <v>0</v>
      </c>
      <c r="N24" s="85">
        <f>'10月目'!AK23</f>
        <v>0</v>
      </c>
      <c r="O24" s="85">
        <f>'11月目'!AK23</f>
        <v>0</v>
      </c>
      <c r="P24" s="85">
        <f>'12月目'!AK23</f>
        <v>0</v>
      </c>
    </row>
    <row r="25" spans="2:16" ht="15.75" customHeight="1" thickTop="1">
      <c r="B25" s="185" t="s">
        <v>9</v>
      </c>
      <c r="C25" s="161" t="s">
        <v>12</v>
      </c>
      <c r="D25" s="40" t="s">
        <v>2</v>
      </c>
      <c r="E25" s="86">
        <f>日繰り1月目!AK24</f>
        <v>0</v>
      </c>
      <c r="F25" s="86">
        <f>'2月目'!AK24</f>
        <v>0</v>
      </c>
      <c r="G25" s="86">
        <f>'3月目'!AK24</f>
        <v>0</v>
      </c>
      <c r="H25" s="86">
        <f>'4月目'!AK24</f>
        <v>0</v>
      </c>
      <c r="I25" s="86">
        <f>'5月目'!AK24</f>
        <v>0</v>
      </c>
      <c r="J25" s="86">
        <f>'6月目'!AK24</f>
        <v>0</v>
      </c>
      <c r="K25" s="86">
        <f>'7月目'!AK24</f>
        <v>0</v>
      </c>
      <c r="L25" s="86">
        <f>'8月目'!AK24</f>
        <v>0</v>
      </c>
      <c r="M25" s="86">
        <f>'9月目'!AK24</f>
        <v>0</v>
      </c>
      <c r="N25" s="86">
        <f>'10月目'!AK24</f>
        <v>0</v>
      </c>
      <c r="O25" s="86">
        <f>'11月目'!AK24</f>
        <v>0</v>
      </c>
      <c r="P25" s="86">
        <f>'12月目'!AK24</f>
        <v>0</v>
      </c>
    </row>
    <row r="26" spans="2:16" ht="15.75" customHeight="1">
      <c r="B26" s="162"/>
      <c r="C26" s="162"/>
      <c r="D26" s="39" t="s">
        <v>18</v>
      </c>
      <c r="E26" s="84">
        <f>日繰り1月目!AK25</f>
        <v>0</v>
      </c>
      <c r="F26" s="84">
        <f>'2月目'!AK25</f>
        <v>0</v>
      </c>
      <c r="G26" s="84">
        <f>'3月目'!AK25</f>
        <v>0</v>
      </c>
      <c r="H26" s="84">
        <f>'4月目'!AK25</f>
        <v>0</v>
      </c>
      <c r="I26" s="84">
        <f>'5月目'!AK25</f>
        <v>0</v>
      </c>
      <c r="J26" s="84">
        <f>'6月目'!AK25</f>
        <v>0</v>
      </c>
      <c r="K26" s="84">
        <f>'7月目'!AK25</f>
        <v>0</v>
      </c>
      <c r="L26" s="84">
        <f>'8月目'!AK25</f>
        <v>0</v>
      </c>
      <c r="M26" s="84">
        <f>'9月目'!AK25</f>
        <v>0</v>
      </c>
      <c r="N26" s="84">
        <f>'10月目'!AK25</f>
        <v>0</v>
      </c>
      <c r="O26" s="84">
        <f>'11月目'!AK25</f>
        <v>0</v>
      </c>
      <c r="P26" s="84">
        <f>'12月目'!AK25</f>
        <v>0</v>
      </c>
    </row>
    <row r="27" spans="2:16" ht="15.75" customHeight="1">
      <c r="B27" s="162"/>
      <c r="C27" s="162"/>
      <c r="D27" s="39" t="s">
        <v>13</v>
      </c>
      <c r="E27" s="84">
        <f>日繰り1月目!AK26</f>
        <v>0</v>
      </c>
      <c r="F27" s="84">
        <f>'2月目'!AK26</f>
        <v>0</v>
      </c>
      <c r="G27" s="84">
        <f>'3月目'!AK26</f>
        <v>0</v>
      </c>
      <c r="H27" s="84">
        <f>'4月目'!AK26</f>
        <v>0</v>
      </c>
      <c r="I27" s="84">
        <f>'5月目'!AK26</f>
        <v>0</v>
      </c>
      <c r="J27" s="84">
        <f>'6月目'!AK26</f>
        <v>0</v>
      </c>
      <c r="K27" s="84">
        <f>'7月目'!AK26</f>
        <v>0</v>
      </c>
      <c r="L27" s="84">
        <f>'8月目'!AK26</f>
        <v>0</v>
      </c>
      <c r="M27" s="84">
        <f>'9月目'!AK26</f>
        <v>0</v>
      </c>
      <c r="N27" s="84">
        <f>'10月目'!AK26</f>
        <v>0</v>
      </c>
      <c r="O27" s="84">
        <f>'11月目'!AK26</f>
        <v>0</v>
      </c>
      <c r="P27" s="84">
        <f>'12月目'!AK26</f>
        <v>0</v>
      </c>
    </row>
    <row r="28" spans="2:16" ht="15.75" customHeight="1">
      <c r="B28" s="162"/>
      <c r="C28" s="162"/>
      <c r="D28" s="39" t="s">
        <v>19</v>
      </c>
      <c r="E28" s="84">
        <f>日繰り1月目!AK27</f>
        <v>0</v>
      </c>
      <c r="F28" s="84">
        <f>'2月目'!AK27</f>
        <v>0</v>
      </c>
      <c r="G28" s="84">
        <f>'3月目'!AK27</f>
        <v>0</v>
      </c>
      <c r="H28" s="84">
        <f>'4月目'!AK27</f>
        <v>0</v>
      </c>
      <c r="I28" s="84">
        <f>'5月目'!AK27</f>
        <v>0</v>
      </c>
      <c r="J28" s="84">
        <f>'6月目'!AK27</f>
        <v>0</v>
      </c>
      <c r="K28" s="84">
        <f>'7月目'!AK27</f>
        <v>0</v>
      </c>
      <c r="L28" s="84">
        <f>'8月目'!AK27</f>
        <v>0</v>
      </c>
      <c r="M28" s="84">
        <f>'9月目'!AK27</f>
        <v>0</v>
      </c>
      <c r="N28" s="84">
        <f>'10月目'!AK27</f>
        <v>0</v>
      </c>
      <c r="O28" s="84">
        <f>'11月目'!AK27</f>
        <v>0</v>
      </c>
      <c r="P28" s="84">
        <f>'12月目'!AK27</f>
        <v>0</v>
      </c>
    </row>
    <row r="29" spans="2:16" ht="15.75" customHeight="1">
      <c r="B29" s="162"/>
      <c r="C29" s="162"/>
      <c r="D29" s="39" t="s">
        <v>38</v>
      </c>
      <c r="E29" s="84">
        <f>日繰り1月目!AK28</f>
        <v>0</v>
      </c>
      <c r="F29" s="84">
        <f>'2月目'!AK28</f>
        <v>0</v>
      </c>
      <c r="G29" s="84">
        <f>'3月目'!AK28</f>
        <v>0</v>
      </c>
      <c r="H29" s="84">
        <f>'4月目'!AK28</f>
        <v>0</v>
      </c>
      <c r="I29" s="84">
        <f>'5月目'!AK28</f>
        <v>0</v>
      </c>
      <c r="J29" s="84">
        <f>'6月目'!AK28</f>
        <v>0</v>
      </c>
      <c r="K29" s="84">
        <f>'7月目'!AK28</f>
        <v>0</v>
      </c>
      <c r="L29" s="84">
        <f>'8月目'!AK28</f>
        <v>0</v>
      </c>
      <c r="M29" s="84">
        <f>'9月目'!AK28</f>
        <v>0</v>
      </c>
      <c r="N29" s="84">
        <f>'10月目'!AK28</f>
        <v>0</v>
      </c>
      <c r="O29" s="84">
        <f>'11月目'!AK28</f>
        <v>0</v>
      </c>
      <c r="P29" s="84">
        <f>'12月目'!AK28</f>
        <v>0</v>
      </c>
    </row>
    <row r="30" spans="2:16" ht="15.75" customHeight="1">
      <c r="B30" s="162"/>
      <c r="C30" s="162"/>
      <c r="D30" s="39" t="s">
        <v>58</v>
      </c>
      <c r="E30" s="84">
        <f>日繰り1月目!AK29</f>
        <v>0</v>
      </c>
      <c r="F30" s="84">
        <f>'2月目'!AK29</f>
        <v>0</v>
      </c>
      <c r="G30" s="84">
        <f>'3月目'!AK29</f>
        <v>0</v>
      </c>
      <c r="H30" s="84">
        <f>'4月目'!AK29</f>
        <v>0</v>
      </c>
      <c r="I30" s="84">
        <f>'5月目'!AK29</f>
        <v>0</v>
      </c>
      <c r="J30" s="84">
        <f>'6月目'!AK29</f>
        <v>0</v>
      </c>
      <c r="K30" s="84">
        <f>'7月目'!AK29</f>
        <v>0</v>
      </c>
      <c r="L30" s="84">
        <f>'8月目'!AK29</f>
        <v>0</v>
      </c>
      <c r="M30" s="84">
        <f>'9月目'!AK29</f>
        <v>0</v>
      </c>
      <c r="N30" s="84">
        <f>'10月目'!AK29</f>
        <v>0</v>
      </c>
      <c r="O30" s="84">
        <f>'11月目'!AK29</f>
        <v>0</v>
      </c>
      <c r="P30" s="84">
        <f>'12月目'!AK29</f>
        <v>0</v>
      </c>
    </row>
    <row r="31" spans="2:16" ht="15.75" customHeight="1">
      <c r="B31" s="162"/>
      <c r="C31" s="162"/>
      <c r="D31" s="39" t="s">
        <v>21</v>
      </c>
      <c r="E31" s="84">
        <f>日繰り1月目!AK30</f>
        <v>0</v>
      </c>
      <c r="F31" s="84">
        <f>'2月目'!AK30</f>
        <v>0</v>
      </c>
      <c r="G31" s="84">
        <f>'3月目'!AK30</f>
        <v>0</v>
      </c>
      <c r="H31" s="84">
        <f>'4月目'!AK30</f>
        <v>0</v>
      </c>
      <c r="I31" s="84">
        <f>'5月目'!AK30</f>
        <v>0</v>
      </c>
      <c r="J31" s="84">
        <f>'6月目'!AK30</f>
        <v>0</v>
      </c>
      <c r="K31" s="84">
        <f>'7月目'!AK30</f>
        <v>0</v>
      </c>
      <c r="L31" s="84">
        <f>'8月目'!AK30</f>
        <v>0</v>
      </c>
      <c r="M31" s="84">
        <f>'9月目'!AK30</f>
        <v>0</v>
      </c>
      <c r="N31" s="84">
        <f>'10月目'!AK30</f>
        <v>0</v>
      </c>
      <c r="O31" s="84">
        <f>'11月目'!AK30</f>
        <v>0</v>
      </c>
      <c r="P31" s="84">
        <f>'12月目'!AK30</f>
        <v>0</v>
      </c>
    </row>
    <row r="32" spans="2:16" ht="15.75" customHeight="1">
      <c r="B32" s="162"/>
      <c r="C32" s="162"/>
      <c r="D32" s="39" t="s">
        <v>22</v>
      </c>
      <c r="E32" s="84">
        <f>日繰り1月目!AK31</f>
        <v>0</v>
      </c>
      <c r="F32" s="84">
        <f>'2月目'!AK31</f>
        <v>0</v>
      </c>
      <c r="G32" s="84">
        <f>'3月目'!AK31</f>
        <v>0</v>
      </c>
      <c r="H32" s="84">
        <f>'4月目'!AK31</f>
        <v>0</v>
      </c>
      <c r="I32" s="84">
        <f>'5月目'!AK31</f>
        <v>0</v>
      </c>
      <c r="J32" s="84">
        <f>'6月目'!AK31</f>
        <v>0</v>
      </c>
      <c r="K32" s="84">
        <f>'7月目'!AK31</f>
        <v>0</v>
      </c>
      <c r="L32" s="84">
        <f>'8月目'!AK31</f>
        <v>0</v>
      </c>
      <c r="M32" s="84">
        <f>'9月目'!AK31</f>
        <v>0</v>
      </c>
      <c r="N32" s="84">
        <f>'10月目'!AK31</f>
        <v>0</v>
      </c>
      <c r="O32" s="84">
        <f>'11月目'!AK31</f>
        <v>0</v>
      </c>
      <c r="P32" s="84">
        <f>'12月目'!AK31</f>
        <v>0</v>
      </c>
    </row>
    <row r="33" spans="2:16" ht="15.75" customHeight="1">
      <c r="B33" s="162"/>
      <c r="C33" s="162"/>
      <c r="D33" s="39" t="s">
        <v>23</v>
      </c>
      <c r="E33" s="84">
        <f>日繰り1月目!AK32</f>
        <v>0</v>
      </c>
      <c r="F33" s="84">
        <f>'2月目'!AK32</f>
        <v>0</v>
      </c>
      <c r="G33" s="84">
        <f>'3月目'!AK32</f>
        <v>0</v>
      </c>
      <c r="H33" s="84">
        <f>'4月目'!AK32</f>
        <v>0</v>
      </c>
      <c r="I33" s="84">
        <f>'5月目'!AK32</f>
        <v>0</v>
      </c>
      <c r="J33" s="84">
        <f>'6月目'!AK32</f>
        <v>0</v>
      </c>
      <c r="K33" s="84">
        <f>'7月目'!AK32</f>
        <v>0</v>
      </c>
      <c r="L33" s="84">
        <f>'8月目'!AK32</f>
        <v>0</v>
      </c>
      <c r="M33" s="84">
        <f>'9月目'!AK32</f>
        <v>0</v>
      </c>
      <c r="N33" s="84">
        <f>'10月目'!AK32</f>
        <v>0</v>
      </c>
      <c r="O33" s="84">
        <f>'11月目'!AK32</f>
        <v>0</v>
      </c>
      <c r="P33" s="84">
        <f>'12月目'!AK32</f>
        <v>0</v>
      </c>
    </row>
    <row r="34" spans="2:16" ht="15.75" customHeight="1">
      <c r="B34" s="162"/>
      <c r="C34" s="162"/>
      <c r="D34" s="39" t="s">
        <v>3</v>
      </c>
      <c r="E34" s="84">
        <f>日繰り1月目!AK33</f>
        <v>0</v>
      </c>
      <c r="F34" s="84">
        <f>'2月目'!AK33</f>
        <v>0</v>
      </c>
      <c r="G34" s="84">
        <f>'3月目'!AK33</f>
        <v>0</v>
      </c>
      <c r="H34" s="84">
        <f>'4月目'!AK33</f>
        <v>0</v>
      </c>
      <c r="I34" s="84">
        <f>'5月目'!AK33</f>
        <v>0</v>
      </c>
      <c r="J34" s="84">
        <f>'6月目'!AK33</f>
        <v>0</v>
      </c>
      <c r="K34" s="84">
        <f>'7月目'!AK33</f>
        <v>0</v>
      </c>
      <c r="L34" s="84">
        <f>'8月目'!AK33</f>
        <v>0</v>
      </c>
      <c r="M34" s="84">
        <f>'9月目'!AK33</f>
        <v>0</v>
      </c>
      <c r="N34" s="84">
        <f>'10月目'!AK33</f>
        <v>0</v>
      </c>
      <c r="O34" s="84">
        <f>'11月目'!AK33</f>
        <v>0</v>
      </c>
      <c r="P34" s="84">
        <f>'12月目'!AK33</f>
        <v>0</v>
      </c>
    </row>
    <row r="35" spans="2:16" ht="15.75" customHeight="1">
      <c r="B35" s="162"/>
      <c r="C35" s="162"/>
      <c r="D35" s="39" t="s">
        <v>20</v>
      </c>
      <c r="E35" s="84">
        <f>日繰り1月目!AK34</f>
        <v>0</v>
      </c>
      <c r="F35" s="84">
        <f>'2月目'!AK34</f>
        <v>0</v>
      </c>
      <c r="G35" s="84">
        <f>'3月目'!AK34</f>
        <v>0</v>
      </c>
      <c r="H35" s="84">
        <f>'4月目'!AK34</f>
        <v>0</v>
      </c>
      <c r="I35" s="84">
        <f>'5月目'!AK34</f>
        <v>0</v>
      </c>
      <c r="J35" s="84">
        <f>'6月目'!AK34</f>
        <v>0</v>
      </c>
      <c r="K35" s="84">
        <f>'7月目'!AK34</f>
        <v>0</v>
      </c>
      <c r="L35" s="84">
        <f>'8月目'!AK34</f>
        <v>0</v>
      </c>
      <c r="M35" s="84">
        <f>'9月目'!AK34</f>
        <v>0</v>
      </c>
      <c r="N35" s="84">
        <f>'10月目'!AK34</f>
        <v>0</v>
      </c>
      <c r="O35" s="84">
        <f>'11月目'!AK34</f>
        <v>0</v>
      </c>
      <c r="P35" s="84">
        <f>'12月目'!AK34</f>
        <v>0</v>
      </c>
    </row>
    <row r="36" spans="2:16" ht="15.75" customHeight="1">
      <c r="B36" s="162"/>
      <c r="C36" s="162" t="s">
        <v>14</v>
      </c>
      <c r="D36" s="150" t="s">
        <v>90</v>
      </c>
      <c r="E36" s="84">
        <f>日繰り1月目!AK35</f>
        <v>0</v>
      </c>
      <c r="F36" s="84">
        <f>'2月目'!AK35</f>
        <v>0</v>
      </c>
      <c r="G36" s="84">
        <f>'3月目'!AK35</f>
        <v>0</v>
      </c>
      <c r="H36" s="84">
        <f>'4月目'!AK35</f>
        <v>0</v>
      </c>
      <c r="I36" s="84">
        <f>'5月目'!AK35</f>
        <v>0</v>
      </c>
      <c r="J36" s="84">
        <f>'6月目'!AK35</f>
        <v>0</v>
      </c>
      <c r="K36" s="84">
        <f>'7月目'!AK35</f>
        <v>0</v>
      </c>
      <c r="L36" s="84">
        <f>'8月目'!AK35</f>
        <v>0</v>
      </c>
      <c r="M36" s="84">
        <f>'9月目'!AK35</f>
        <v>0</v>
      </c>
      <c r="N36" s="84">
        <f>'10月目'!AK35</f>
        <v>0</v>
      </c>
      <c r="O36" s="84">
        <f>'11月目'!AK35</f>
        <v>0</v>
      </c>
      <c r="P36" s="84">
        <f>'12月目'!AK35</f>
        <v>0</v>
      </c>
    </row>
    <row r="37" spans="2:16" ht="15.75" customHeight="1">
      <c r="B37" s="162"/>
      <c r="C37" s="162"/>
      <c r="D37" s="150" t="s">
        <v>91</v>
      </c>
      <c r="E37" s="84">
        <f>日繰り1月目!AK36</f>
        <v>0</v>
      </c>
      <c r="F37" s="84">
        <f>'2月目'!AK36</f>
        <v>0</v>
      </c>
      <c r="G37" s="84">
        <f>'3月目'!AK36</f>
        <v>0</v>
      </c>
      <c r="H37" s="84">
        <f>'4月目'!AK36</f>
        <v>0</v>
      </c>
      <c r="I37" s="84">
        <f>'5月目'!AK36</f>
        <v>0</v>
      </c>
      <c r="J37" s="84">
        <f>'6月目'!AK36</f>
        <v>0</v>
      </c>
      <c r="K37" s="84">
        <f>'7月目'!AK36</f>
        <v>0</v>
      </c>
      <c r="L37" s="84">
        <f>'8月目'!AK36</f>
        <v>0</v>
      </c>
      <c r="M37" s="84">
        <f>'9月目'!AK36</f>
        <v>0</v>
      </c>
      <c r="N37" s="84">
        <f>'10月目'!AK36</f>
        <v>0</v>
      </c>
      <c r="O37" s="84">
        <f>'11月目'!AK36</f>
        <v>0</v>
      </c>
      <c r="P37" s="84">
        <f>'12月目'!AK36</f>
        <v>0</v>
      </c>
    </row>
    <row r="38" spans="2:16" ht="15.75" customHeight="1">
      <c r="B38" s="162"/>
      <c r="C38" s="162"/>
      <c r="D38" s="39" t="s">
        <v>36</v>
      </c>
      <c r="E38" s="84">
        <f>日繰り1月目!AK37</f>
        <v>0</v>
      </c>
      <c r="F38" s="84">
        <f>'2月目'!AK37</f>
        <v>0</v>
      </c>
      <c r="G38" s="84">
        <f>'3月目'!AK37</f>
        <v>0</v>
      </c>
      <c r="H38" s="84">
        <f>'4月目'!AK37</f>
        <v>0</v>
      </c>
      <c r="I38" s="84">
        <f>'5月目'!AK37</f>
        <v>0</v>
      </c>
      <c r="J38" s="84">
        <f>'6月目'!AK37</f>
        <v>0</v>
      </c>
      <c r="K38" s="84">
        <f>'7月目'!AK37</f>
        <v>0</v>
      </c>
      <c r="L38" s="84">
        <f>'8月目'!AK37</f>
        <v>0</v>
      </c>
      <c r="M38" s="84">
        <f>'9月目'!AK37</f>
        <v>0</v>
      </c>
      <c r="N38" s="84">
        <f>'10月目'!AK37</f>
        <v>0</v>
      </c>
      <c r="O38" s="84">
        <f>'11月目'!AK37</f>
        <v>0</v>
      </c>
      <c r="P38" s="84">
        <f>'12月目'!AK37</f>
        <v>0</v>
      </c>
    </row>
    <row r="39" spans="2:16" ht="15.75" customHeight="1">
      <c r="B39" s="162"/>
      <c r="C39" s="162"/>
      <c r="D39" s="39" t="s">
        <v>37</v>
      </c>
      <c r="E39" s="84">
        <f>日繰り1月目!AK38</f>
        <v>0</v>
      </c>
      <c r="F39" s="84">
        <f>'2月目'!AK38</f>
        <v>0</v>
      </c>
      <c r="G39" s="84">
        <f>'3月目'!AK38</f>
        <v>0</v>
      </c>
      <c r="H39" s="84">
        <f>'4月目'!AK38</f>
        <v>0</v>
      </c>
      <c r="I39" s="84">
        <f>'5月目'!AK38</f>
        <v>0</v>
      </c>
      <c r="J39" s="84">
        <f>'6月目'!AK38</f>
        <v>0</v>
      </c>
      <c r="K39" s="84">
        <f>'7月目'!AK38</f>
        <v>0</v>
      </c>
      <c r="L39" s="84">
        <f>'8月目'!AK38</f>
        <v>0</v>
      </c>
      <c r="M39" s="84">
        <f>'9月目'!AK38</f>
        <v>0</v>
      </c>
      <c r="N39" s="84">
        <f>'10月目'!AK38</f>
        <v>0</v>
      </c>
      <c r="O39" s="84">
        <f>'11月目'!AK38</f>
        <v>0</v>
      </c>
      <c r="P39" s="84">
        <f>'12月目'!AK38</f>
        <v>0</v>
      </c>
    </row>
    <row r="40" spans="2:16" ht="15.75" customHeight="1">
      <c r="B40" s="162"/>
      <c r="C40" s="162"/>
      <c r="D40" s="39" t="s">
        <v>17</v>
      </c>
      <c r="E40" s="84">
        <f>日繰り1月目!AK39</f>
        <v>0</v>
      </c>
      <c r="F40" s="84">
        <f>'2月目'!AK39</f>
        <v>0</v>
      </c>
      <c r="G40" s="84">
        <f>'3月目'!AK39</f>
        <v>0</v>
      </c>
      <c r="H40" s="84">
        <f>'4月目'!AK39</f>
        <v>0</v>
      </c>
      <c r="I40" s="84">
        <f>'5月目'!AK39</f>
        <v>0</v>
      </c>
      <c r="J40" s="84">
        <f>'6月目'!AK39</f>
        <v>0</v>
      </c>
      <c r="K40" s="84">
        <f>'7月目'!AK39</f>
        <v>0</v>
      </c>
      <c r="L40" s="84">
        <f>'8月目'!AK39</f>
        <v>0</v>
      </c>
      <c r="M40" s="84">
        <f>'9月目'!AK39</f>
        <v>0</v>
      </c>
      <c r="N40" s="84">
        <f>'10月目'!AK39</f>
        <v>0</v>
      </c>
      <c r="O40" s="84">
        <f>'11月目'!AK39</f>
        <v>0</v>
      </c>
      <c r="P40" s="84">
        <f>'12月目'!AK39</f>
        <v>0</v>
      </c>
    </row>
    <row r="41" spans="2:16" ht="15.75" customHeight="1">
      <c r="B41" s="162"/>
      <c r="C41" s="162"/>
      <c r="D41" s="39" t="s">
        <v>15</v>
      </c>
      <c r="E41" s="84">
        <f>日繰り1月目!AK40</f>
        <v>0</v>
      </c>
      <c r="F41" s="84">
        <f>'2月目'!AK40</f>
        <v>0</v>
      </c>
      <c r="G41" s="84">
        <f>'3月目'!AK40</f>
        <v>0</v>
      </c>
      <c r="H41" s="84">
        <f>'4月目'!AK40</f>
        <v>0</v>
      </c>
      <c r="I41" s="84">
        <f>'5月目'!AK40</f>
        <v>0</v>
      </c>
      <c r="J41" s="84">
        <f>'6月目'!AK40</f>
        <v>0</v>
      </c>
      <c r="K41" s="84">
        <f>'7月目'!AK40</f>
        <v>0</v>
      </c>
      <c r="L41" s="84">
        <f>'8月目'!AK40</f>
        <v>0</v>
      </c>
      <c r="M41" s="84">
        <f>'9月目'!AK40</f>
        <v>0</v>
      </c>
      <c r="N41" s="84">
        <f>'10月目'!AK40</f>
        <v>0</v>
      </c>
      <c r="O41" s="84">
        <f>'11月目'!AK40</f>
        <v>0</v>
      </c>
      <c r="P41" s="84">
        <f>'12月目'!AK40</f>
        <v>0</v>
      </c>
    </row>
    <row r="42" spans="2:16" ht="15.75" customHeight="1">
      <c r="B42" s="162"/>
      <c r="C42" s="176" t="s">
        <v>16</v>
      </c>
      <c r="D42" s="169"/>
      <c r="E42" s="84">
        <f>日繰り1月目!AK41</f>
        <v>0</v>
      </c>
      <c r="F42" s="84">
        <f>'2月目'!AK41</f>
        <v>0</v>
      </c>
      <c r="G42" s="84">
        <f>'3月目'!AK41</f>
        <v>0</v>
      </c>
      <c r="H42" s="84">
        <f>'4月目'!AK41</f>
        <v>0</v>
      </c>
      <c r="I42" s="84">
        <f>'5月目'!AK41</f>
        <v>0</v>
      </c>
      <c r="J42" s="84">
        <f>'6月目'!AK41</f>
        <v>0</v>
      </c>
      <c r="K42" s="84">
        <f>'7月目'!AK41</f>
        <v>0</v>
      </c>
      <c r="L42" s="84">
        <f>'8月目'!AK41</f>
        <v>0</v>
      </c>
      <c r="M42" s="84">
        <f>'9月目'!AK41</f>
        <v>0</v>
      </c>
      <c r="N42" s="84">
        <f>'10月目'!AK41</f>
        <v>0</v>
      </c>
      <c r="O42" s="84">
        <f>'11月目'!AK41</f>
        <v>0</v>
      </c>
      <c r="P42" s="84">
        <f>'12月目'!AK41</f>
        <v>0</v>
      </c>
    </row>
    <row r="43" spans="2:16" ht="15.75" customHeight="1">
      <c r="B43" s="162"/>
      <c r="C43" s="167" t="s">
        <v>0</v>
      </c>
      <c r="D43" s="167"/>
      <c r="E43" s="84">
        <f>日繰り1月目!AK42</f>
        <v>0</v>
      </c>
      <c r="F43" s="84">
        <f>'2月目'!AK42</f>
        <v>0</v>
      </c>
      <c r="G43" s="84">
        <f>'3月目'!AK42</f>
        <v>0</v>
      </c>
      <c r="H43" s="84">
        <f>'4月目'!AK42</f>
        <v>0</v>
      </c>
      <c r="I43" s="84">
        <f>'5月目'!AK42</f>
        <v>0</v>
      </c>
      <c r="J43" s="84">
        <f>'6月目'!AK42</f>
        <v>0</v>
      </c>
      <c r="K43" s="84">
        <f>'7月目'!AK42</f>
        <v>0</v>
      </c>
      <c r="L43" s="84">
        <f>'8月目'!AK42</f>
        <v>0</v>
      </c>
      <c r="M43" s="84">
        <f>'9月目'!AK42</f>
        <v>0</v>
      </c>
      <c r="N43" s="84">
        <f>'10月目'!AK42</f>
        <v>0</v>
      </c>
      <c r="O43" s="84">
        <f>'11月目'!AK42</f>
        <v>0</v>
      </c>
      <c r="P43" s="84">
        <f>'12月目'!AK42</f>
        <v>0</v>
      </c>
    </row>
    <row r="44" spans="2:16" ht="15.75" customHeight="1">
      <c r="B44" s="162"/>
      <c r="C44" s="170" t="s">
        <v>24</v>
      </c>
      <c r="D44" s="170"/>
      <c r="E44" s="84">
        <f>日繰り1月目!AK43</f>
        <v>0</v>
      </c>
      <c r="F44" s="84">
        <f>'2月目'!AK43</f>
        <v>0</v>
      </c>
      <c r="G44" s="84">
        <f>'3月目'!AK43</f>
        <v>0</v>
      </c>
      <c r="H44" s="84">
        <f>'4月目'!AK43</f>
        <v>0</v>
      </c>
      <c r="I44" s="84">
        <f>'5月目'!AK43</f>
        <v>0</v>
      </c>
      <c r="J44" s="84">
        <f>'6月目'!AK43</f>
        <v>0</v>
      </c>
      <c r="K44" s="84">
        <f>'7月目'!AK43</f>
        <v>0</v>
      </c>
      <c r="L44" s="84">
        <f>'8月目'!AK43</f>
        <v>0</v>
      </c>
      <c r="M44" s="84">
        <f>'9月目'!AK43</f>
        <v>0</v>
      </c>
      <c r="N44" s="84">
        <f>'10月目'!AK43</f>
        <v>0</v>
      </c>
      <c r="O44" s="84">
        <f>'11月目'!AK43</f>
        <v>0</v>
      </c>
      <c r="P44" s="84">
        <f>'12月目'!AK43</f>
        <v>0</v>
      </c>
    </row>
    <row r="45" spans="2:16" ht="15.75" customHeight="1">
      <c r="B45" s="162"/>
      <c r="C45" s="168"/>
      <c r="D45" s="168"/>
      <c r="E45" s="84">
        <f>日繰り1月目!AK44</f>
        <v>0</v>
      </c>
      <c r="F45" s="84">
        <f>'2月目'!AK44</f>
        <v>0</v>
      </c>
      <c r="G45" s="84">
        <f>'3月目'!AK44</f>
        <v>0</v>
      </c>
      <c r="H45" s="84">
        <f>'4月目'!AK44</f>
        <v>0</v>
      </c>
      <c r="I45" s="84">
        <f>'5月目'!AK44</f>
        <v>0</v>
      </c>
      <c r="J45" s="84">
        <f>'6月目'!AK44</f>
        <v>0</v>
      </c>
      <c r="K45" s="84">
        <f>'7月目'!AK44</f>
        <v>0</v>
      </c>
      <c r="L45" s="84">
        <f>'8月目'!AK44</f>
        <v>0</v>
      </c>
      <c r="M45" s="84">
        <f>'9月目'!AK44</f>
        <v>0</v>
      </c>
      <c r="N45" s="84">
        <f>'10月目'!AK44</f>
        <v>0</v>
      </c>
      <c r="O45" s="84">
        <f>'11月目'!AK44</f>
        <v>0</v>
      </c>
      <c r="P45" s="84">
        <f>'12月目'!AK44</f>
        <v>0</v>
      </c>
    </row>
    <row r="46" spans="2:16" ht="15.75" customHeight="1" thickBot="1">
      <c r="B46" s="184"/>
      <c r="C46" s="165" t="s">
        <v>29</v>
      </c>
      <c r="D46" s="166"/>
      <c r="E46" s="85">
        <f>日繰り1月目!AK45</f>
        <v>0</v>
      </c>
      <c r="F46" s="85">
        <f>'2月目'!AK45</f>
        <v>0</v>
      </c>
      <c r="G46" s="85">
        <f>'3月目'!AK45</f>
        <v>0</v>
      </c>
      <c r="H46" s="85">
        <f>'4月目'!AK45</f>
        <v>0</v>
      </c>
      <c r="I46" s="85">
        <f>'5月目'!AK45</f>
        <v>0</v>
      </c>
      <c r="J46" s="85">
        <f>'6月目'!AK45</f>
        <v>0</v>
      </c>
      <c r="K46" s="85">
        <f>'7月目'!AK45</f>
        <v>0</v>
      </c>
      <c r="L46" s="85">
        <f>'8月目'!AK45</f>
        <v>0</v>
      </c>
      <c r="M46" s="85">
        <f>'9月目'!AK45</f>
        <v>0</v>
      </c>
      <c r="N46" s="85">
        <f>'10月目'!AK45</f>
        <v>0</v>
      </c>
      <c r="O46" s="85">
        <f>'11月目'!AK45</f>
        <v>0</v>
      </c>
      <c r="P46" s="85">
        <f>'12月目'!AK45</f>
        <v>0</v>
      </c>
    </row>
    <row r="47" spans="2:16" ht="15.75" customHeight="1" thickTop="1">
      <c r="B47" s="180" t="s">
        <v>42</v>
      </c>
      <c r="C47" s="181"/>
      <c r="D47" s="182"/>
      <c r="E47" s="91">
        <f>日繰り1月目!AK46</f>
        <v>0</v>
      </c>
      <c r="F47" s="91">
        <f>'2月目'!AK46</f>
        <v>0</v>
      </c>
      <c r="G47" s="91">
        <f>'3月目'!AK46</f>
        <v>0</v>
      </c>
      <c r="H47" s="91">
        <f>'4月目'!AK46</f>
        <v>0</v>
      </c>
      <c r="I47" s="91">
        <f>'5月目'!AK46</f>
        <v>0</v>
      </c>
      <c r="J47" s="91">
        <f>'6月目'!AK46</f>
        <v>0</v>
      </c>
      <c r="K47" s="91">
        <f>'7月目'!AK46</f>
        <v>0</v>
      </c>
      <c r="L47" s="91">
        <f>'8月目'!AK46</f>
        <v>0</v>
      </c>
      <c r="M47" s="91">
        <f>'9月目'!AK46</f>
        <v>0</v>
      </c>
      <c r="N47" s="91">
        <f>'10月目'!AK46</f>
        <v>0</v>
      </c>
      <c r="O47" s="91">
        <f>'11月目'!AK46</f>
        <v>0</v>
      </c>
      <c r="P47" s="91">
        <f>'12月目'!AK46</f>
        <v>0</v>
      </c>
    </row>
    <row r="48" spans="2:16" s="13" customFormat="1" ht="12.75" customHeight="1">
      <c r="B48" s="17"/>
      <c r="C48" s="18"/>
      <c r="D48" s="18"/>
      <c r="E48" s="87"/>
      <c r="F48" s="87"/>
      <c r="G48" s="87"/>
      <c r="H48" s="87"/>
      <c r="I48" s="87"/>
      <c r="J48" s="87"/>
      <c r="K48" s="88"/>
      <c r="L48" s="88"/>
      <c r="M48" s="88"/>
      <c r="N48" s="88"/>
      <c r="O48" s="88"/>
      <c r="P48" s="88"/>
    </row>
    <row r="49" spans="2:16" s="13" customFormat="1" ht="15.75" customHeight="1">
      <c r="B49" s="163" t="s">
        <v>40</v>
      </c>
      <c r="C49" s="174" t="s">
        <v>88</v>
      </c>
      <c r="D49" s="175"/>
      <c r="E49" s="89">
        <f>日繰り1月目!AK48</f>
        <v>0</v>
      </c>
      <c r="F49" s="89">
        <f>'2月目'!AK48</f>
        <v>0</v>
      </c>
      <c r="G49" s="89">
        <f>'3月目'!AK48</f>
        <v>0</v>
      </c>
      <c r="H49" s="89">
        <f>'4月目'!AK48</f>
        <v>0</v>
      </c>
      <c r="I49" s="89">
        <f>'5月目'!AK48</f>
        <v>0</v>
      </c>
      <c r="J49" s="89">
        <f>'6月目'!AK48</f>
        <v>0</v>
      </c>
      <c r="K49" s="89">
        <f>'7月目'!AK48</f>
        <v>0</v>
      </c>
      <c r="L49" s="89">
        <f>'8月目'!AK48</f>
        <v>0</v>
      </c>
      <c r="M49" s="89">
        <f>'9月目'!AK48</f>
        <v>0</v>
      </c>
      <c r="N49" s="89">
        <f>'10月目'!AK48</f>
        <v>0</v>
      </c>
      <c r="O49" s="89">
        <f>'11月目'!AK48</f>
        <v>0</v>
      </c>
      <c r="P49" s="89">
        <f>'12月目'!AK48</f>
        <v>0</v>
      </c>
    </row>
    <row r="50" spans="2:16" s="13" customFormat="1" ht="15.75" customHeight="1">
      <c r="B50" s="164"/>
      <c r="C50" s="169" t="s">
        <v>25</v>
      </c>
      <c r="D50" s="170"/>
      <c r="E50" s="84">
        <f>日繰り1月目!AK49</f>
        <v>0</v>
      </c>
      <c r="F50" s="84">
        <f>'2月目'!AK49</f>
        <v>0</v>
      </c>
      <c r="G50" s="84">
        <f>'3月目'!AK49</f>
        <v>0</v>
      </c>
      <c r="H50" s="84">
        <f>'4月目'!AK49</f>
        <v>0</v>
      </c>
      <c r="I50" s="84">
        <f>'5月目'!AK49</f>
        <v>0</v>
      </c>
      <c r="J50" s="84">
        <f>'6月目'!AK49</f>
        <v>0</v>
      </c>
      <c r="K50" s="84">
        <f>'7月目'!AK49</f>
        <v>0</v>
      </c>
      <c r="L50" s="84">
        <f>'8月目'!AK49</f>
        <v>0</v>
      </c>
      <c r="M50" s="84">
        <f>'9月目'!AK49</f>
        <v>0</v>
      </c>
      <c r="N50" s="84">
        <f>'10月目'!AK49</f>
        <v>0</v>
      </c>
      <c r="O50" s="84">
        <f>'11月目'!AK49</f>
        <v>0</v>
      </c>
      <c r="P50" s="84">
        <f>'12月目'!AK49</f>
        <v>0</v>
      </c>
    </row>
    <row r="51" spans="2:16" s="13" customFormat="1" ht="15.75" customHeight="1">
      <c r="B51" s="92" t="s">
        <v>41</v>
      </c>
      <c r="C51" s="169" t="s">
        <v>26</v>
      </c>
      <c r="D51" s="170"/>
      <c r="E51" s="84">
        <f>日繰り1月目!AK50</f>
        <v>0</v>
      </c>
      <c r="F51" s="84">
        <f>'2月目'!AK50</f>
        <v>0</v>
      </c>
      <c r="G51" s="84">
        <f>'3月目'!AK50</f>
        <v>0</v>
      </c>
      <c r="H51" s="84">
        <f>'4月目'!AK50</f>
        <v>0</v>
      </c>
      <c r="I51" s="84">
        <f>'5月目'!AK50</f>
        <v>0</v>
      </c>
      <c r="J51" s="84">
        <f>'6月目'!AK50</f>
        <v>0</v>
      </c>
      <c r="K51" s="84">
        <f>'7月目'!AK50</f>
        <v>0</v>
      </c>
      <c r="L51" s="84">
        <f>'8月目'!AK50</f>
        <v>0</v>
      </c>
      <c r="M51" s="84">
        <f>'9月目'!AK50</f>
        <v>0</v>
      </c>
      <c r="N51" s="84">
        <f>'10月目'!AK50</f>
        <v>0</v>
      </c>
      <c r="O51" s="84">
        <f>'11月目'!AK50</f>
        <v>0</v>
      </c>
      <c r="P51" s="84">
        <f>'12月目'!AK50</f>
        <v>0</v>
      </c>
    </row>
    <row r="52" spans="2:16" ht="12.75" customHeight="1">
      <c r="B52" s="93"/>
      <c r="C52" s="93"/>
      <c r="D52" s="93"/>
      <c r="E52" s="87"/>
      <c r="F52" s="87"/>
      <c r="G52" s="87"/>
      <c r="H52" s="87"/>
      <c r="I52" s="87"/>
      <c r="J52" s="87"/>
      <c r="K52" s="88"/>
      <c r="L52" s="88"/>
      <c r="M52" s="88"/>
      <c r="N52" s="88"/>
      <c r="O52" s="88"/>
      <c r="P52" s="88"/>
    </row>
    <row r="53" spans="2:16" ht="15.75" customHeight="1">
      <c r="B53" s="177" t="s">
        <v>39</v>
      </c>
      <c r="C53" s="178"/>
      <c r="D53" s="179"/>
      <c r="E53" s="90">
        <f>日繰り1月目!AK52</f>
        <v>3000</v>
      </c>
      <c r="F53" s="90">
        <f>'2月目'!AK52</f>
        <v>3000</v>
      </c>
      <c r="G53" s="90">
        <f>'3月目'!AK52</f>
        <v>3000</v>
      </c>
      <c r="H53" s="90">
        <f>'4月目'!AK52</f>
        <v>3000</v>
      </c>
      <c r="I53" s="90">
        <f>'5月目'!AK52</f>
        <v>3000</v>
      </c>
      <c r="J53" s="90">
        <f>'6月目'!AK52</f>
        <v>3000</v>
      </c>
      <c r="K53" s="90">
        <f>'7月目'!AK52</f>
        <v>3000</v>
      </c>
      <c r="L53" s="90">
        <f>'8月目'!AK52</f>
        <v>3000</v>
      </c>
      <c r="M53" s="90">
        <f>'9月目'!AK52</f>
        <v>3000</v>
      </c>
      <c r="N53" s="90">
        <f>'10月目'!AK52</f>
        <v>3000</v>
      </c>
      <c r="O53" s="90">
        <f>'11月目'!AK52</f>
        <v>3000</v>
      </c>
      <c r="P53" s="90">
        <f>'12月目'!AK52</f>
        <v>3000</v>
      </c>
    </row>
    <row r="54" spans="2:16" ht="18" customHeight="1"/>
    <row r="55" spans="2:16" ht="18" customHeight="1"/>
    <row r="56" spans="2:16" ht="18" customHeight="1"/>
    <row r="57" spans="2:16" ht="18" customHeight="1"/>
    <row r="58" spans="2:16" ht="18" customHeight="1"/>
    <row r="59" spans="2:16" ht="18" customHeight="1"/>
    <row r="60" spans="2:16" ht="18" customHeight="1"/>
    <row r="61" spans="2:16" ht="18" customHeight="1"/>
    <row r="62" spans="2:16" ht="18" customHeight="1"/>
    <row r="63" spans="2:16" ht="18" customHeight="1"/>
    <row r="64" spans="2:16"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sheetData>
  <sheetProtection sheet="1" objects="1" scenarios="1" selectLockedCells="1"/>
  <mergeCells count="23">
    <mergeCell ref="B53:D53"/>
    <mergeCell ref="B47:D47"/>
    <mergeCell ref="B5:D5"/>
    <mergeCell ref="B7:B24"/>
    <mergeCell ref="B25:B46"/>
    <mergeCell ref="B6:D6"/>
    <mergeCell ref="C36:C41"/>
    <mergeCell ref="C51:D51"/>
    <mergeCell ref="B1:P1"/>
    <mergeCell ref="B4:D4"/>
    <mergeCell ref="C7:C23"/>
    <mergeCell ref="G3:H3"/>
    <mergeCell ref="J4:L4"/>
    <mergeCell ref="C50:D50"/>
    <mergeCell ref="C46:D46"/>
    <mergeCell ref="C44:D44"/>
    <mergeCell ref="C49:D49"/>
    <mergeCell ref="C42:D42"/>
    <mergeCell ref="C25:C35"/>
    <mergeCell ref="B49:B50"/>
    <mergeCell ref="C24:D24"/>
    <mergeCell ref="C43:D43"/>
    <mergeCell ref="C45:D45"/>
  </mergeCells>
  <phoneticPr fontId="2"/>
  <pageMargins left="0.55118110236220474" right="0.27559055118110237" top="0.47244094488188981" bottom="0.27559055118110237" header="0.43307086614173229" footer="0.27559055118110237"/>
  <pageSetup paperSize="8" orientation="landscape" verticalDpi="400" r:id="rId1"/>
  <headerFooter alignWithMargins="0">
    <oddHeader>&amp;R&amp;12　
&amp;D　　&amp;T</oddHead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AK109"/>
  <sheetViews>
    <sheetView showGridLines="0" showRowColHeaders="0" zoomScaleNormal="100" zoomScaleSheetLayoutView="40" workbookViewId="0">
      <pane xSplit="5" ySplit="4" topLeftCell="F20" activePane="bottomRight" state="frozen"/>
      <selection activeCell="F25" sqref="F25"/>
      <selection pane="topRight" activeCell="F25" sqref="F25"/>
      <selection pane="bottomLeft" activeCell="F25" sqref="F25"/>
      <selection pane="bottomRight" activeCell="M8" sqref="M8"/>
    </sheetView>
  </sheetViews>
  <sheetFormatPr defaultRowHeight="25.5" customHeight="1"/>
  <cols>
    <col min="1" max="1" width="0.375" style="1" hidden="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02" t="str">
        <f>'月次シート '!D3</f>
        <v>静岡建設</v>
      </c>
      <c r="O1" s="202"/>
      <c r="P1" s="202"/>
      <c r="Q1" s="202"/>
      <c r="R1" s="201">
        <f>'月次シート '!E5</f>
        <v>43466</v>
      </c>
      <c r="S1" s="201"/>
      <c r="T1" s="201"/>
      <c r="U1" s="149"/>
      <c r="V1" s="202" t="s">
        <v>47</v>
      </c>
      <c r="W1" s="202"/>
      <c r="X1" s="202"/>
      <c r="Y1" s="202"/>
      <c r="Z1" s="56"/>
      <c r="AA1" s="56"/>
      <c r="AB1" s="56"/>
      <c r="AC1" s="56"/>
      <c r="AD1" s="56"/>
      <c r="AE1" s="56"/>
      <c r="AF1" s="56"/>
      <c r="AG1" s="56"/>
      <c r="AH1" s="56"/>
      <c r="AI1" s="56"/>
      <c r="AJ1" s="56"/>
      <c r="AK1" s="56"/>
    </row>
    <row r="2" spans="2:37" ht="22.5" customHeight="1">
      <c r="B2" s="207">
        <f ca="1">NOW()</f>
        <v>43643.434538888891</v>
      </c>
      <c r="C2" s="207"/>
      <c r="D2" s="207"/>
      <c r="E2" s="207"/>
      <c r="AF2" s="3"/>
      <c r="AG2" s="5" t="s">
        <v>4</v>
      </c>
    </row>
    <row r="3" spans="2:37" s="4" customFormat="1" ht="18" customHeight="1">
      <c r="B3" s="221" t="s">
        <v>5</v>
      </c>
      <c r="C3" s="222"/>
      <c r="D3" s="222"/>
      <c r="E3" s="222"/>
      <c r="F3" s="97">
        <f>使用方法!F19</f>
        <v>43466</v>
      </c>
      <c r="G3" s="147">
        <f t="shared" ref="G3:P3" si="0">IF(MONTH($F$3)=MONTH(F3+1),F3+1,"")</f>
        <v>43467</v>
      </c>
      <c r="H3" s="147">
        <f t="shared" si="0"/>
        <v>43468</v>
      </c>
      <c r="I3" s="147">
        <f t="shared" si="0"/>
        <v>43469</v>
      </c>
      <c r="J3" s="147">
        <f t="shared" si="0"/>
        <v>43470</v>
      </c>
      <c r="K3" s="147">
        <f t="shared" si="0"/>
        <v>43471</v>
      </c>
      <c r="L3" s="147">
        <f t="shared" si="0"/>
        <v>43472</v>
      </c>
      <c r="M3" s="147">
        <f t="shared" si="0"/>
        <v>43473</v>
      </c>
      <c r="N3" s="147">
        <f t="shared" si="0"/>
        <v>43474</v>
      </c>
      <c r="O3" s="147">
        <f t="shared" si="0"/>
        <v>43475</v>
      </c>
      <c r="P3" s="147">
        <f t="shared" si="0"/>
        <v>43476</v>
      </c>
      <c r="Q3" s="147">
        <f t="shared" ref="Q3:AG3" si="1">IF(MONTH($F$3)=MONTH(P3+1),P3+1,"")</f>
        <v>43477</v>
      </c>
      <c r="R3" s="147">
        <f t="shared" si="1"/>
        <v>43478</v>
      </c>
      <c r="S3" s="147">
        <f t="shared" si="1"/>
        <v>43479</v>
      </c>
      <c r="T3" s="147">
        <f t="shared" si="1"/>
        <v>43480</v>
      </c>
      <c r="U3" s="147">
        <f t="shared" si="1"/>
        <v>43481</v>
      </c>
      <c r="V3" s="147">
        <f t="shared" si="1"/>
        <v>43482</v>
      </c>
      <c r="W3" s="147">
        <f t="shared" si="1"/>
        <v>43483</v>
      </c>
      <c r="X3" s="147">
        <f t="shared" si="1"/>
        <v>43484</v>
      </c>
      <c r="Y3" s="147">
        <f t="shared" si="1"/>
        <v>43485</v>
      </c>
      <c r="Z3" s="147">
        <f t="shared" si="1"/>
        <v>43486</v>
      </c>
      <c r="AA3" s="147">
        <f t="shared" si="1"/>
        <v>43487</v>
      </c>
      <c r="AB3" s="147">
        <f t="shared" si="1"/>
        <v>43488</v>
      </c>
      <c r="AC3" s="147">
        <f t="shared" si="1"/>
        <v>43489</v>
      </c>
      <c r="AD3" s="147">
        <f t="shared" si="1"/>
        <v>43490</v>
      </c>
      <c r="AE3" s="147">
        <f t="shared" si="1"/>
        <v>43491</v>
      </c>
      <c r="AF3" s="147">
        <f t="shared" si="1"/>
        <v>43492</v>
      </c>
      <c r="AG3" s="147">
        <f t="shared" si="1"/>
        <v>43493</v>
      </c>
      <c r="AH3" s="147">
        <f>IF(AG3="","",IF(MONTH($F$3)=MONTH(AG3+1),AG3+1,""))</f>
        <v>43494</v>
      </c>
      <c r="AI3" s="147">
        <f>IF(AH3="","",IF(MONTH($F$3)=MONTH(AH3+1),AH3+1,""))</f>
        <v>43495</v>
      </c>
      <c r="AJ3" s="147">
        <f>IF(AI3="","",IF(MONTH($F$3)=MONTH(AI3+1),AI3+1,""))</f>
        <v>43496</v>
      </c>
      <c r="AK3" s="216" t="s">
        <v>1</v>
      </c>
    </row>
    <row r="4" spans="2:37" s="4" customFormat="1" ht="18" customHeight="1">
      <c r="B4" s="226" t="s">
        <v>6</v>
      </c>
      <c r="C4" s="227"/>
      <c r="D4" s="227"/>
      <c r="E4" s="227"/>
      <c r="F4" s="80" t="str">
        <f>IF(WEEKDAY(F3)=1,"日",IF(WEEKDAY(F3)=2,"月",IF(WEEKDAY(F3)=3,"火",IF(WEEKDAY(F3)=4,"水",IF(WEEKDAY(F3)=5,"木",IF(WEEKDAY(F3)=6,"金","土"))))))</f>
        <v>火</v>
      </c>
      <c r="G4" s="80" t="str">
        <f t="shared" ref="G4:AF4" si="2">IF(WEEKDAY(G3)=1,"日",IF(WEEKDAY(G3)=2,"月",IF(WEEKDAY(G3)=3,"火",IF(WEEKDAY(G3)=4,"水",IF(WEEKDAY(G3)=5,"木",IF(WEEKDAY(G3)=6,"金","土"))))))</f>
        <v>水</v>
      </c>
      <c r="H4" s="80" t="str">
        <f t="shared" si="2"/>
        <v>木</v>
      </c>
      <c r="I4" s="80" t="str">
        <f t="shared" si="2"/>
        <v>金</v>
      </c>
      <c r="J4" s="80" t="str">
        <f t="shared" si="2"/>
        <v>土</v>
      </c>
      <c r="K4" s="80" t="str">
        <f t="shared" si="2"/>
        <v>日</v>
      </c>
      <c r="L4" s="80" t="str">
        <f t="shared" si="2"/>
        <v>月</v>
      </c>
      <c r="M4" s="80" t="str">
        <f t="shared" si="2"/>
        <v>火</v>
      </c>
      <c r="N4" s="80" t="str">
        <f t="shared" si="2"/>
        <v>水</v>
      </c>
      <c r="O4" s="80" t="str">
        <f t="shared" si="2"/>
        <v>木</v>
      </c>
      <c r="P4" s="80" t="str">
        <f t="shared" si="2"/>
        <v>金</v>
      </c>
      <c r="Q4" s="80" t="str">
        <f t="shared" si="2"/>
        <v>土</v>
      </c>
      <c r="R4" s="80" t="str">
        <f t="shared" si="2"/>
        <v>日</v>
      </c>
      <c r="S4" s="80" t="str">
        <f t="shared" si="2"/>
        <v>月</v>
      </c>
      <c r="T4" s="80" t="str">
        <f t="shared" si="2"/>
        <v>火</v>
      </c>
      <c r="U4" s="80" t="str">
        <f t="shared" si="2"/>
        <v>水</v>
      </c>
      <c r="V4" s="80" t="str">
        <f t="shared" si="2"/>
        <v>木</v>
      </c>
      <c r="W4" s="80" t="str">
        <f t="shared" si="2"/>
        <v>金</v>
      </c>
      <c r="X4" s="80" t="str">
        <f t="shared" si="2"/>
        <v>土</v>
      </c>
      <c r="Y4" s="80" t="str">
        <f t="shared" si="2"/>
        <v>日</v>
      </c>
      <c r="Z4" s="80" t="str">
        <f t="shared" si="2"/>
        <v>月</v>
      </c>
      <c r="AA4" s="80" t="str">
        <f t="shared" si="2"/>
        <v>火</v>
      </c>
      <c r="AB4" s="80" t="str">
        <f t="shared" si="2"/>
        <v>水</v>
      </c>
      <c r="AC4" s="80" t="str">
        <f t="shared" si="2"/>
        <v>木</v>
      </c>
      <c r="AD4" s="80" t="str">
        <f t="shared" si="2"/>
        <v>金</v>
      </c>
      <c r="AE4" s="80" t="str">
        <f t="shared" si="2"/>
        <v>土</v>
      </c>
      <c r="AF4" s="80" t="str">
        <f t="shared" si="2"/>
        <v>日</v>
      </c>
      <c r="AG4" s="80" t="str">
        <f>IF(AG3="","",IF(WEEKDAY(AG3)=1,"日",IF(WEEKDAY(AG3)=2,"月",IF(WEEKDAY(AG3)=3,"火",IF(WEEKDAY(AG3)=4,"水",IF(WEEKDAY(AG3)=5,"木",IF(WEEKDAY(AG3)=6,"金","土")))))))</f>
        <v>月</v>
      </c>
      <c r="AH4" s="80" t="str">
        <f>IF(AH3="","",IF(WEEKDAY(AH3)=1,"日",IF(WEEKDAY(AH3)=2,"月",IF(WEEKDAY(AH3)=3,"火",IF(WEEKDAY(AH3)=4,"水",IF(WEEKDAY(AH3)=5,"木",IF(WEEKDAY(AH3)=6,"金","土")))))))</f>
        <v>火</v>
      </c>
      <c r="AI4" s="80" t="str">
        <f>IF(AI3="","",IF(WEEKDAY(AI3)=1,"日",IF(WEEKDAY(AI3)=2,"月",IF(WEEKDAY(AI3)=3,"火",IF(WEEKDAY(AI3)=4,"水",IF(WEEKDAY(AI3)=5,"木",IF(WEEKDAY(AI3)=6,"金","土")))))))</f>
        <v>水</v>
      </c>
      <c r="AJ4" s="80" t="str">
        <f>IF(AJ3="","",IF(WEEKDAY(AJ3)=1,"日",IF(WEEKDAY(AJ3)=2,"月",IF(WEEKDAY(AJ3)=3,"火",IF(WEEKDAY(AJ3)=4,"水",IF(WEEKDAY(AJ3)=5,"木",IF(WEEKDAY(AJ3)=6,"金","土")))))))</f>
        <v>木</v>
      </c>
      <c r="AK4" s="217"/>
    </row>
    <row r="5" spans="2:37" s="3" customFormat="1" ht="18" customHeight="1" thickBot="1">
      <c r="B5" s="203" t="s">
        <v>60</v>
      </c>
      <c r="C5" s="204"/>
      <c r="D5" s="204"/>
      <c r="E5" s="204"/>
      <c r="F5" s="123">
        <f>使用方法!F21</f>
        <v>3000</v>
      </c>
      <c r="G5" s="82">
        <f t="shared" ref="G5:AJ5" si="3">F52</f>
        <v>3000</v>
      </c>
      <c r="H5" s="11">
        <f t="shared" si="3"/>
        <v>3000</v>
      </c>
      <c r="I5" s="11">
        <f t="shared" si="3"/>
        <v>3000</v>
      </c>
      <c r="J5" s="11">
        <f t="shared" si="3"/>
        <v>3000</v>
      </c>
      <c r="K5" s="11">
        <f t="shared" si="3"/>
        <v>3000</v>
      </c>
      <c r="L5" s="11">
        <f t="shared" si="3"/>
        <v>3000</v>
      </c>
      <c r="M5" s="11">
        <f t="shared" si="3"/>
        <v>3000</v>
      </c>
      <c r="N5" s="11">
        <f t="shared" si="3"/>
        <v>3000</v>
      </c>
      <c r="O5" s="11">
        <f t="shared" si="3"/>
        <v>3000</v>
      </c>
      <c r="P5" s="11">
        <f t="shared" si="3"/>
        <v>3000</v>
      </c>
      <c r="Q5" s="11">
        <f t="shared" si="3"/>
        <v>3000</v>
      </c>
      <c r="R5" s="11">
        <f t="shared" si="3"/>
        <v>3000</v>
      </c>
      <c r="S5" s="11">
        <f t="shared" si="3"/>
        <v>3000</v>
      </c>
      <c r="T5" s="11">
        <f t="shared" si="3"/>
        <v>3000</v>
      </c>
      <c r="U5" s="11">
        <f t="shared" si="3"/>
        <v>3000</v>
      </c>
      <c r="V5" s="11">
        <f t="shared" si="3"/>
        <v>3000</v>
      </c>
      <c r="W5" s="11">
        <f t="shared" si="3"/>
        <v>3000</v>
      </c>
      <c r="X5" s="11">
        <f t="shared" si="3"/>
        <v>3000</v>
      </c>
      <c r="Y5" s="11">
        <f t="shared" si="3"/>
        <v>3000</v>
      </c>
      <c r="Z5" s="11">
        <f t="shared" si="3"/>
        <v>3000</v>
      </c>
      <c r="AA5" s="11">
        <f t="shared" si="3"/>
        <v>3000</v>
      </c>
      <c r="AB5" s="11">
        <f t="shared" si="3"/>
        <v>3000</v>
      </c>
      <c r="AC5" s="11">
        <f t="shared" si="3"/>
        <v>3000</v>
      </c>
      <c r="AD5" s="11">
        <f t="shared" si="3"/>
        <v>3000</v>
      </c>
      <c r="AE5" s="11">
        <f t="shared" si="3"/>
        <v>3000</v>
      </c>
      <c r="AF5" s="11">
        <f t="shared" si="3"/>
        <v>3000</v>
      </c>
      <c r="AG5" s="11">
        <f t="shared" si="3"/>
        <v>3000</v>
      </c>
      <c r="AH5" s="26">
        <f t="shared" si="3"/>
        <v>3000</v>
      </c>
      <c r="AI5" s="26">
        <f t="shared" si="3"/>
        <v>3000</v>
      </c>
      <c r="AJ5" s="26">
        <f t="shared" si="3"/>
        <v>3000</v>
      </c>
      <c r="AK5" s="27">
        <f>F5</f>
        <v>3000</v>
      </c>
    </row>
    <row r="6" spans="2:37" ht="18" customHeight="1">
      <c r="B6" s="223" t="s">
        <v>8</v>
      </c>
      <c r="C6" s="223" t="s">
        <v>10</v>
      </c>
      <c r="D6" s="199" t="str">
        <f>'月次シート '!D7</f>
        <v>取引先　A</v>
      </c>
      <c r="E6" s="199"/>
      <c r="F6" s="47"/>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4">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4"/>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4"/>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4"/>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4"/>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4"/>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4"/>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4"/>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4"/>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4"/>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4"/>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4"/>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4"/>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4"/>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4"/>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4"/>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4"/>
        <v>0</v>
      </c>
    </row>
    <row r="23" spans="2:37" s="3" customFormat="1" ht="18" customHeight="1" thickBot="1">
      <c r="B23" s="225"/>
      <c r="C23" s="205" t="s">
        <v>30</v>
      </c>
      <c r="D23" s="206"/>
      <c r="E23" s="206"/>
      <c r="F23" s="31">
        <f t="shared" ref="F23:AK23" si="5">SUM(F6:F22)</f>
        <v>0</v>
      </c>
      <c r="G23" s="32">
        <f t="shared" si="5"/>
        <v>0</v>
      </c>
      <c r="H23" s="32">
        <f t="shared" si="5"/>
        <v>0</v>
      </c>
      <c r="I23" s="32">
        <f t="shared" si="5"/>
        <v>0</v>
      </c>
      <c r="J23" s="32">
        <f t="shared" si="5"/>
        <v>0</v>
      </c>
      <c r="K23" s="32">
        <f t="shared" si="5"/>
        <v>0</v>
      </c>
      <c r="L23" s="32">
        <f t="shared" si="5"/>
        <v>0</v>
      </c>
      <c r="M23" s="32">
        <f t="shared" si="5"/>
        <v>0</v>
      </c>
      <c r="N23" s="32">
        <f t="shared" si="5"/>
        <v>0</v>
      </c>
      <c r="O23" s="32">
        <f t="shared" si="5"/>
        <v>0</v>
      </c>
      <c r="P23" s="32">
        <f t="shared" si="5"/>
        <v>0</v>
      </c>
      <c r="Q23" s="32">
        <f t="shared" si="5"/>
        <v>0</v>
      </c>
      <c r="R23" s="32">
        <f t="shared" si="5"/>
        <v>0</v>
      </c>
      <c r="S23" s="32">
        <f t="shared" si="5"/>
        <v>0</v>
      </c>
      <c r="T23" s="32">
        <f t="shared" si="5"/>
        <v>0</v>
      </c>
      <c r="U23" s="32">
        <f t="shared" si="5"/>
        <v>0</v>
      </c>
      <c r="V23" s="32">
        <f t="shared" si="5"/>
        <v>0</v>
      </c>
      <c r="W23" s="32">
        <f t="shared" si="5"/>
        <v>0</v>
      </c>
      <c r="X23" s="32">
        <f t="shared" si="5"/>
        <v>0</v>
      </c>
      <c r="Y23" s="32">
        <f t="shared" si="5"/>
        <v>0</v>
      </c>
      <c r="Z23" s="32">
        <f t="shared" si="5"/>
        <v>0</v>
      </c>
      <c r="AA23" s="32">
        <f t="shared" si="5"/>
        <v>0</v>
      </c>
      <c r="AB23" s="32">
        <f t="shared" si="5"/>
        <v>0</v>
      </c>
      <c r="AC23" s="32">
        <f t="shared" si="5"/>
        <v>0</v>
      </c>
      <c r="AD23" s="32">
        <f t="shared" si="5"/>
        <v>0</v>
      </c>
      <c r="AE23" s="32">
        <f t="shared" si="5"/>
        <v>0</v>
      </c>
      <c r="AF23" s="32">
        <f t="shared" si="5"/>
        <v>0</v>
      </c>
      <c r="AG23" s="32">
        <f t="shared" si="5"/>
        <v>0</v>
      </c>
      <c r="AH23" s="33">
        <f t="shared" si="5"/>
        <v>0</v>
      </c>
      <c r="AI23" s="33">
        <f t="shared" si="5"/>
        <v>0</v>
      </c>
      <c r="AJ23" s="33">
        <f t="shared" si="5"/>
        <v>0</v>
      </c>
      <c r="AK23" s="34">
        <f t="shared" si="5"/>
        <v>0</v>
      </c>
    </row>
    <row r="24" spans="2:37" ht="18" customHeight="1" thickTop="1">
      <c r="B24" s="185"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6">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6"/>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6"/>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6"/>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6"/>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6"/>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6"/>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6"/>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6"/>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6"/>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6"/>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6"/>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6"/>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6"/>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6"/>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6"/>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6"/>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6"/>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6"/>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6"/>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6"/>
        <v>0</v>
      </c>
    </row>
    <row r="45" spans="2:37" s="3" customFormat="1" ht="18" customHeight="1" thickBot="1">
      <c r="B45" s="184"/>
      <c r="C45" s="231" t="s">
        <v>31</v>
      </c>
      <c r="D45" s="231"/>
      <c r="E45" s="232"/>
      <c r="F45" s="31">
        <f>SUM(F24:F44)</f>
        <v>0</v>
      </c>
      <c r="G45" s="32">
        <f t="shared" ref="G45:AK45" si="7">SUM(G24:G44)</f>
        <v>0</v>
      </c>
      <c r="H45" s="32">
        <f t="shared" si="7"/>
        <v>0</v>
      </c>
      <c r="I45" s="32">
        <f t="shared" si="7"/>
        <v>0</v>
      </c>
      <c r="J45" s="32">
        <f t="shared" si="7"/>
        <v>0</v>
      </c>
      <c r="K45" s="32">
        <f t="shared" si="7"/>
        <v>0</v>
      </c>
      <c r="L45" s="32">
        <f t="shared" si="7"/>
        <v>0</v>
      </c>
      <c r="M45" s="32">
        <f t="shared" si="7"/>
        <v>0</v>
      </c>
      <c r="N45" s="32">
        <f t="shared" si="7"/>
        <v>0</v>
      </c>
      <c r="O45" s="32">
        <f t="shared" si="7"/>
        <v>0</v>
      </c>
      <c r="P45" s="32">
        <f t="shared" si="7"/>
        <v>0</v>
      </c>
      <c r="Q45" s="32">
        <f t="shared" si="7"/>
        <v>0</v>
      </c>
      <c r="R45" s="32">
        <f t="shared" si="7"/>
        <v>0</v>
      </c>
      <c r="S45" s="32">
        <f t="shared" si="7"/>
        <v>0</v>
      </c>
      <c r="T45" s="32">
        <f t="shared" si="7"/>
        <v>0</v>
      </c>
      <c r="U45" s="32">
        <f t="shared" si="7"/>
        <v>0</v>
      </c>
      <c r="V45" s="32">
        <f t="shared" si="7"/>
        <v>0</v>
      </c>
      <c r="W45" s="32">
        <f t="shared" si="7"/>
        <v>0</v>
      </c>
      <c r="X45" s="32">
        <f t="shared" si="7"/>
        <v>0</v>
      </c>
      <c r="Y45" s="32">
        <f t="shared" si="7"/>
        <v>0</v>
      </c>
      <c r="Z45" s="32">
        <f t="shared" si="7"/>
        <v>0</v>
      </c>
      <c r="AA45" s="32">
        <f t="shared" si="7"/>
        <v>0</v>
      </c>
      <c r="AB45" s="32">
        <f t="shared" si="7"/>
        <v>0</v>
      </c>
      <c r="AC45" s="32">
        <f t="shared" si="7"/>
        <v>0</v>
      </c>
      <c r="AD45" s="32">
        <f t="shared" si="7"/>
        <v>0</v>
      </c>
      <c r="AE45" s="32">
        <f t="shared" si="7"/>
        <v>0</v>
      </c>
      <c r="AF45" s="32">
        <f t="shared" si="7"/>
        <v>0</v>
      </c>
      <c r="AG45" s="32">
        <f t="shared" si="7"/>
        <v>0</v>
      </c>
      <c r="AH45" s="33">
        <f t="shared" si="7"/>
        <v>0</v>
      </c>
      <c r="AI45" s="33">
        <f t="shared" si="7"/>
        <v>0</v>
      </c>
      <c r="AJ45" s="33">
        <f t="shared" si="7"/>
        <v>0</v>
      </c>
      <c r="AK45" s="34">
        <f t="shared" si="7"/>
        <v>0</v>
      </c>
    </row>
    <row r="46" spans="2:37" s="3" customFormat="1" ht="18" customHeight="1" thickTop="1" thickBot="1">
      <c r="B46" s="218" t="s">
        <v>44</v>
      </c>
      <c r="C46" s="219"/>
      <c r="D46" s="219"/>
      <c r="E46" s="220"/>
      <c r="F46" s="31">
        <f t="shared" ref="F46:AJ46" si="8">F23-F45</f>
        <v>0</v>
      </c>
      <c r="G46" s="32">
        <f t="shared" si="8"/>
        <v>0</v>
      </c>
      <c r="H46" s="32">
        <f t="shared" si="8"/>
        <v>0</v>
      </c>
      <c r="I46" s="32">
        <f t="shared" si="8"/>
        <v>0</v>
      </c>
      <c r="J46" s="32">
        <f t="shared" si="8"/>
        <v>0</v>
      </c>
      <c r="K46" s="32">
        <f t="shared" si="8"/>
        <v>0</v>
      </c>
      <c r="L46" s="32">
        <f t="shared" si="8"/>
        <v>0</v>
      </c>
      <c r="M46" s="32">
        <f t="shared" si="8"/>
        <v>0</v>
      </c>
      <c r="N46" s="32">
        <f t="shared" si="8"/>
        <v>0</v>
      </c>
      <c r="O46" s="32">
        <f t="shared" si="8"/>
        <v>0</v>
      </c>
      <c r="P46" s="32">
        <f t="shared" si="8"/>
        <v>0</v>
      </c>
      <c r="Q46" s="32">
        <f t="shared" si="8"/>
        <v>0</v>
      </c>
      <c r="R46" s="32">
        <f t="shared" si="8"/>
        <v>0</v>
      </c>
      <c r="S46" s="32">
        <f t="shared" si="8"/>
        <v>0</v>
      </c>
      <c r="T46" s="32">
        <f t="shared" si="8"/>
        <v>0</v>
      </c>
      <c r="U46" s="32">
        <f t="shared" si="8"/>
        <v>0</v>
      </c>
      <c r="V46" s="32">
        <f t="shared" si="8"/>
        <v>0</v>
      </c>
      <c r="W46" s="32">
        <f t="shared" si="8"/>
        <v>0</v>
      </c>
      <c r="X46" s="32">
        <f t="shared" si="8"/>
        <v>0</v>
      </c>
      <c r="Y46" s="32">
        <f t="shared" si="8"/>
        <v>0</v>
      </c>
      <c r="Z46" s="32">
        <f t="shared" si="8"/>
        <v>0</v>
      </c>
      <c r="AA46" s="32">
        <f t="shared" si="8"/>
        <v>0</v>
      </c>
      <c r="AB46" s="32">
        <f t="shared" si="8"/>
        <v>0</v>
      </c>
      <c r="AC46" s="32">
        <f t="shared" si="8"/>
        <v>0</v>
      </c>
      <c r="AD46" s="32">
        <f t="shared" si="8"/>
        <v>0</v>
      </c>
      <c r="AE46" s="32">
        <f t="shared" si="8"/>
        <v>0</v>
      </c>
      <c r="AF46" s="32">
        <f t="shared" si="8"/>
        <v>0</v>
      </c>
      <c r="AG46" s="32">
        <f t="shared" si="8"/>
        <v>0</v>
      </c>
      <c r="AH46" s="33">
        <f t="shared" si="8"/>
        <v>0</v>
      </c>
      <c r="AI46" s="33">
        <f t="shared" si="8"/>
        <v>0</v>
      </c>
      <c r="AJ46" s="33">
        <f t="shared" si="8"/>
        <v>0</v>
      </c>
      <c r="AK46" s="34">
        <f>AK23-AK45</f>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189"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191"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43</v>
      </c>
      <c r="C50" s="189"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F51" s="15"/>
      <c r="G51" s="15"/>
      <c r="H51" s="15"/>
      <c r="I51" s="15"/>
      <c r="J51" s="15"/>
      <c r="K51" s="16"/>
      <c r="L51" s="16"/>
      <c r="M51" s="15"/>
      <c r="N51" s="15"/>
      <c r="O51" s="15"/>
      <c r="P51" s="15"/>
      <c r="Q51" s="15"/>
      <c r="R51" s="16"/>
      <c r="S51" s="16"/>
      <c r="T51" s="15"/>
      <c r="U51" s="15"/>
      <c r="V51" s="15"/>
      <c r="W51" s="15"/>
      <c r="X51" s="15"/>
      <c r="Y51" s="15"/>
      <c r="Z51" s="15"/>
      <c r="AA51" s="15"/>
      <c r="AB51" s="15"/>
      <c r="AC51" s="15"/>
      <c r="AD51" s="15"/>
      <c r="AE51" s="15"/>
      <c r="AF51" s="15"/>
      <c r="AG51" s="15"/>
      <c r="AH51" s="15"/>
      <c r="AI51" s="15"/>
      <c r="AJ51" s="15"/>
      <c r="AK51" s="15"/>
    </row>
    <row r="52" spans="2:37" s="3" customFormat="1" ht="18" customHeight="1" thickBot="1">
      <c r="B52" s="194" t="s">
        <v>45</v>
      </c>
      <c r="C52" s="195"/>
      <c r="D52" s="195"/>
      <c r="E52" s="196"/>
      <c r="F52" s="31">
        <f t="shared" ref="F52:AJ52" si="9">F5+F46+F48+F49+F50</f>
        <v>3000</v>
      </c>
      <c r="G52" s="32">
        <f t="shared" si="9"/>
        <v>3000</v>
      </c>
      <c r="H52" s="32">
        <f t="shared" si="9"/>
        <v>3000</v>
      </c>
      <c r="I52" s="32">
        <f t="shared" si="9"/>
        <v>3000</v>
      </c>
      <c r="J52" s="32">
        <f t="shared" si="9"/>
        <v>3000</v>
      </c>
      <c r="K52" s="32">
        <f t="shared" si="9"/>
        <v>3000</v>
      </c>
      <c r="L52" s="32">
        <f t="shared" si="9"/>
        <v>3000</v>
      </c>
      <c r="M52" s="32">
        <f t="shared" si="9"/>
        <v>3000</v>
      </c>
      <c r="N52" s="32">
        <f t="shared" si="9"/>
        <v>3000</v>
      </c>
      <c r="O52" s="32">
        <f t="shared" si="9"/>
        <v>3000</v>
      </c>
      <c r="P52" s="32">
        <f t="shared" si="9"/>
        <v>3000</v>
      </c>
      <c r="Q52" s="32">
        <f t="shared" si="9"/>
        <v>3000</v>
      </c>
      <c r="R52" s="32">
        <f t="shared" si="9"/>
        <v>3000</v>
      </c>
      <c r="S52" s="32">
        <f t="shared" si="9"/>
        <v>3000</v>
      </c>
      <c r="T52" s="32">
        <f t="shared" si="9"/>
        <v>3000</v>
      </c>
      <c r="U52" s="32">
        <f t="shared" si="9"/>
        <v>3000</v>
      </c>
      <c r="V52" s="32">
        <f t="shared" si="9"/>
        <v>3000</v>
      </c>
      <c r="W52" s="32">
        <f t="shared" si="9"/>
        <v>3000</v>
      </c>
      <c r="X52" s="32">
        <f t="shared" si="9"/>
        <v>3000</v>
      </c>
      <c r="Y52" s="32">
        <f t="shared" si="9"/>
        <v>3000</v>
      </c>
      <c r="Z52" s="32">
        <f t="shared" si="9"/>
        <v>3000</v>
      </c>
      <c r="AA52" s="32">
        <f t="shared" si="9"/>
        <v>3000</v>
      </c>
      <c r="AB52" s="32">
        <f t="shared" si="9"/>
        <v>3000</v>
      </c>
      <c r="AC52" s="32">
        <f t="shared" si="9"/>
        <v>3000</v>
      </c>
      <c r="AD52" s="32">
        <f t="shared" si="9"/>
        <v>3000</v>
      </c>
      <c r="AE52" s="32">
        <f t="shared" si="9"/>
        <v>3000</v>
      </c>
      <c r="AF52" s="32">
        <f t="shared" si="9"/>
        <v>3000</v>
      </c>
      <c r="AG52" s="32">
        <f t="shared" si="9"/>
        <v>3000</v>
      </c>
      <c r="AH52" s="33">
        <f t="shared" si="9"/>
        <v>3000</v>
      </c>
      <c r="AI52" s="33">
        <f t="shared" si="9"/>
        <v>3000</v>
      </c>
      <c r="AJ52" s="33">
        <f t="shared" si="9"/>
        <v>3000</v>
      </c>
      <c r="AK52" s="34">
        <f>AK5+AK46+AK48+AK49+AK50</f>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D33:E33"/>
    <mergeCell ref="D9:E9"/>
    <mergeCell ref="D10:E10"/>
    <mergeCell ref="D26:E26"/>
    <mergeCell ref="D29:E29"/>
    <mergeCell ref="D31:E31"/>
    <mergeCell ref="D30:E30"/>
    <mergeCell ref="D11:E11"/>
    <mergeCell ref="D15:E15"/>
    <mergeCell ref="D39:E39"/>
    <mergeCell ref="C45:E45"/>
    <mergeCell ref="D37:E37"/>
    <mergeCell ref="D38:E38"/>
    <mergeCell ref="C42:E42"/>
    <mergeCell ref="D40:E40"/>
    <mergeCell ref="D22:E22"/>
    <mergeCell ref="D25:E25"/>
    <mergeCell ref="D24:E24"/>
    <mergeCell ref="C44:E44"/>
    <mergeCell ref="AK3:AK4"/>
    <mergeCell ref="B3:E3"/>
    <mergeCell ref="B6:B23"/>
    <mergeCell ref="B24:B45"/>
    <mergeCell ref="B4:E4"/>
    <mergeCell ref="D32:E32"/>
    <mergeCell ref="D7:E7"/>
    <mergeCell ref="C6:C22"/>
    <mergeCell ref="C41:E41"/>
    <mergeCell ref="C35:C40"/>
    <mergeCell ref="D35:E35"/>
    <mergeCell ref="D36:E36"/>
    <mergeCell ref="D27:E27"/>
    <mergeCell ref="R1:T1"/>
    <mergeCell ref="N1:Q1"/>
    <mergeCell ref="V1:Y1"/>
    <mergeCell ref="D8:E8"/>
    <mergeCell ref="D18:E18"/>
    <mergeCell ref="B5:E5"/>
    <mergeCell ref="C23:E23"/>
    <mergeCell ref="B2:E2"/>
    <mergeCell ref="C24:C34"/>
    <mergeCell ref="D34:E34"/>
    <mergeCell ref="D28:E28"/>
    <mergeCell ref="D6:E6"/>
    <mergeCell ref="D20:E20"/>
    <mergeCell ref="D13:E13"/>
    <mergeCell ref="D14:E14"/>
    <mergeCell ref="D12:E12"/>
    <mergeCell ref="D21:E21"/>
    <mergeCell ref="D16:E16"/>
    <mergeCell ref="D17:E17"/>
    <mergeCell ref="D19:E19"/>
    <mergeCell ref="C50:E50"/>
    <mergeCell ref="C49:E49"/>
    <mergeCell ref="C43:E43"/>
    <mergeCell ref="B52:E52"/>
    <mergeCell ref="B48:B49"/>
    <mergeCell ref="B46:E46"/>
    <mergeCell ref="C48:E48"/>
  </mergeCells>
  <phoneticPr fontId="2"/>
  <pageMargins left="0.22" right="0.16" top="0.54" bottom="0.28000000000000003" header="0.21" footer="0.28000000000000003"/>
  <pageSetup paperSize="8" scale="90" orientation="landscape" verticalDpi="400" r:id="rId1"/>
  <headerFooter alignWithMargins="0"/>
  <drawing r:id="rId2"/>
</worksheet>
</file>

<file path=xl/worksheets/sheet4.xml><?xml version="1.0" encoding="utf-8"?>
<worksheet xmlns="http://schemas.openxmlformats.org/spreadsheetml/2006/main" xmlns:r="http://schemas.openxmlformats.org/officeDocument/2006/relationships">
  <dimension ref="A1:AK109"/>
  <sheetViews>
    <sheetView showGridLines="0" showRowColHeaders="0" zoomScaleNormal="100" zoomScaleSheetLayoutView="40" workbookViewId="0">
      <pane xSplit="5" ySplit="4" topLeftCell="F17" activePane="bottomRight" state="frozen"/>
      <selection activeCell="F25" sqref="F25"/>
      <selection pane="topRight" activeCell="F25" sqref="F25"/>
      <selection pane="bottomLeft" activeCell="F25" sqref="F25"/>
      <selection pane="bottomRight" activeCell="G7" sqref="G7"/>
    </sheetView>
  </sheetViews>
  <sheetFormatPr defaultRowHeight="25.5" customHeight="1"/>
  <cols>
    <col min="1" max="1" width="0.375" style="1" hidden="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02" t="str">
        <f>'月次シート '!D3</f>
        <v>静岡建設</v>
      </c>
      <c r="O1" s="202"/>
      <c r="P1" s="202"/>
      <c r="Q1" s="202"/>
      <c r="R1" s="201">
        <f>'月次シート '!F5</f>
        <v>43497</v>
      </c>
      <c r="S1" s="201"/>
      <c r="T1" s="201"/>
      <c r="U1" s="149"/>
      <c r="V1" s="202" t="s">
        <v>47</v>
      </c>
      <c r="W1" s="202"/>
      <c r="X1" s="202"/>
      <c r="Y1" s="202"/>
      <c r="Z1" s="56"/>
      <c r="AA1" s="56"/>
      <c r="AB1" s="56"/>
      <c r="AC1" s="56"/>
      <c r="AD1" s="56"/>
      <c r="AE1" s="81"/>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IF(日繰り1月目!AH3="",日繰り1月目!AG3+1,IF(日繰り1月目!AI3="",日繰り1月目!AH3+1,IF(日繰り1月目!AJ3="",日繰り1月目!AI3+1,日繰り1月目!AJ3+1)))</f>
        <v>43497</v>
      </c>
      <c r="G3" s="146">
        <f t="shared" ref="G3:R3" si="0">IF(MONTH($F$3)=MONTH(F3+1),F3+1,"")</f>
        <v>43498</v>
      </c>
      <c r="H3" s="146">
        <f t="shared" si="0"/>
        <v>43499</v>
      </c>
      <c r="I3" s="146">
        <f t="shared" si="0"/>
        <v>43500</v>
      </c>
      <c r="J3" s="146">
        <f t="shared" si="0"/>
        <v>43501</v>
      </c>
      <c r="K3" s="146">
        <f t="shared" si="0"/>
        <v>43502</v>
      </c>
      <c r="L3" s="146">
        <f t="shared" si="0"/>
        <v>43503</v>
      </c>
      <c r="M3" s="146">
        <f t="shared" si="0"/>
        <v>43504</v>
      </c>
      <c r="N3" s="146">
        <f t="shared" si="0"/>
        <v>43505</v>
      </c>
      <c r="O3" s="146">
        <f t="shared" si="0"/>
        <v>43506</v>
      </c>
      <c r="P3" s="146">
        <f t="shared" si="0"/>
        <v>43507</v>
      </c>
      <c r="Q3" s="146">
        <f t="shared" si="0"/>
        <v>43508</v>
      </c>
      <c r="R3" s="147">
        <f t="shared" si="0"/>
        <v>43509</v>
      </c>
      <c r="S3" s="147">
        <f t="shared" ref="S3:AG3" si="1">IF(MONTH($F$3)=MONTH(R3+1),R3+1,"")</f>
        <v>43510</v>
      </c>
      <c r="T3" s="147">
        <f t="shared" si="1"/>
        <v>43511</v>
      </c>
      <c r="U3" s="147">
        <f t="shared" si="1"/>
        <v>43512</v>
      </c>
      <c r="V3" s="147">
        <f t="shared" si="1"/>
        <v>43513</v>
      </c>
      <c r="W3" s="147">
        <f t="shared" si="1"/>
        <v>43514</v>
      </c>
      <c r="X3" s="147">
        <f t="shared" si="1"/>
        <v>43515</v>
      </c>
      <c r="Y3" s="147">
        <f t="shared" si="1"/>
        <v>43516</v>
      </c>
      <c r="Z3" s="147">
        <f t="shared" si="1"/>
        <v>43517</v>
      </c>
      <c r="AA3" s="147">
        <f t="shared" si="1"/>
        <v>43518</v>
      </c>
      <c r="AB3" s="147">
        <f t="shared" si="1"/>
        <v>43519</v>
      </c>
      <c r="AC3" s="147">
        <f t="shared" si="1"/>
        <v>43520</v>
      </c>
      <c r="AD3" s="147">
        <f t="shared" si="1"/>
        <v>43521</v>
      </c>
      <c r="AE3" s="147">
        <f t="shared" si="1"/>
        <v>43522</v>
      </c>
      <c r="AF3" s="147">
        <f t="shared" si="1"/>
        <v>43523</v>
      </c>
      <c r="AG3" s="147">
        <f t="shared" si="1"/>
        <v>43524</v>
      </c>
      <c r="AH3" s="147" t="str">
        <f>IF(AG3="","",IF(MONTH($F$3)=MONTH(AG3+1),AG3+1,""))</f>
        <v/>
      </c>
      <c r="AI3" s="147" t="str">
        <f>IF(AH3="","",IF(MONTH($F$3)=MONTH(AH3+1),AH3+1,""))</f>
        <v/>
      </c>
      <c r="AJ3" s="147" t="str">
        <f>IF(AI3="","",IF(MONTH($F$3)=MONTH(AI3+1),AI3+1,""))</f>
        <v/>
      </c>
      <c r="AK3" s="237" t="s">
        <v>1</v>
      </c>
    </row>
    <row r="4" spans="2:37" s="4" customFormat="1" ht="18" customHeight="1">
      <c r="B4" s="226" t="s">
        <v>6</v>
      </c>
      <c r="C4" s="227"/>
      <c r="D4" s="227"/>
      <c r="E4" s="239"/>
      <c r="F4" s="80" t="str">
        <f t="shared" ref="F4:AF4" si="2">IF(WEEKDAY(F3)=1,"日",IF(WEEKDAY(F3)=2,"月",IF(WEEKDAY(F3)=3,"火",IF(WEEKDAY(F3)=4,"水",IF(WEEKDAY(F3)=5,"木",IF(WEEKDAY(F3)=6,"金","土"))))))</f>
        <v>金</v>
      </c>
      <c r="G4" s="80" t="str">
        <f t="shared" si="2"/>
        <v>土</v>
      </c>
      <c r="H4" s="80" t="str">
        <f t="shared" si="2"/>
        <v>日</v>
      </c>
      <c r="I4" s="80" t="str">
        <f t="shared" si="2"/>
        <v>月</v>
      </c>
      <c r="J4" s="80" t="str">
        <f t="shared" si="2"/>
        <v>火</v>
      </c>
      <c r="K4" s="80" t="str">
        <f t="shared" si="2"/>
        <v>水</v>
      </c>
      <c r="L4" s="80" t="str">
        <f t="shared" si="2"/>
        <v>木</v>
      </c>
      <c r="M4" s="80" t="str">
        <f t="shared" si="2"/>
        <v>金</v>
      </c>
      <c r="N4" s="80" t="str">
        <f t="shared" si="2"/>
        <v>土</v>
      </c>
      <c r="O4" s="80" t="str">
        <f t="shared" si="2"/>
        <v>日</v>
      </c>
      <c r="P4" s="80" t="str">
        <f t="shared" si="2"/>
        <v>月</v>
      </c>
      <c r="Q4" s="80" t="str">
        <f t="shared" si="2"/>
        <v>火</v>
      </c>
      <c r="R4" s="80" t="str">
        <f t="shared" si="2"/>
        <v>水</v>
      </c>
      <c r="S4" s="80" t="str">
        <f t="shared" si="2"/>
        <v>木</v>
      </c>
      <c r="T4" s="80" t="str">
        <f t="shared" si="2"/>
        <v>金</v>
      </c>
      <c r="U4" s="80" t="str">
        <f t="shared" si="2"/>
        <v>土</v>
      </c>
      <c r="V4" s="80" t="str">
        <f t="shared" si="2"/>
        <v>日</v>
      </c>
      <c r="W4" s="80" t="str">
        <f t="shared" si="2"/>
        <v>月</v>
      </c>
      <c r="X4" s="80" t="str">
        <f t="shared" si="2"/>
        <v>火</v>
      </c>
      <c r="Y4" s="80" t="str">
        <f t="shared" si="2"/>
        <v>水</v>
      </c>
      <c r="Z4" s="80" t="str">
        <f t="shared" si="2"/>
        <v>木</v>
      </c>
      <c r="AA4" s="80" t="str">
        <f t="shared" si="2"/>
        <v>金</v>
      </c>
      <c r="AB4" s="80" t="str">
        <f t="shared" si="2"/>
        <v>土</v>
      </c>
      <c r="AC4" s="80" t="str">
        <f t="shared" si="2"/>
        <v>日</v>
      </c>
      <c r="AD4" s="80" t="str">
        <f t="shared" si="2"/>
        <v>月</v>
      </c>
      <c r="AE4" s="80" t="str">
        <f t="shared" si="2"/>
        <v>火</v>
      </c>
      <c r="AF4" s="80" t="str">
        <f t="shared" si="2"/>
        <v>水</v>
      </c>
      <c r="AG4" s="80" t="str">
        <f>IF(AG3="","",IF(WEEKDAY(AG3)=1,"日",IF(WEEKDAY(AG3)=2,"月",IF(WEEKDAY(AG3)=3,"火",IF(WEEKDAY(AG3)=4,"水",IF(WEEKDAY(AG3)=5,"木",IF(WEEKDAY(AG3)=6,"金","土")))))))</f>
        <v>木</v>
      </c>
      <c r="AH4" s="80" t="str">
        <f>IF(AH3="","",IF(WEEKDAY(AH3)=1,"日",IF(WEEKDAY(AH3)=2,"月",IF(WEEKDAY(AH3)=3,"火",IF(WEEKDAY(AH3)=4,"水",IF(WEEKDAY(AH3)=5,"木",IF(WEEKDAY(AH3)=6,"金","土")))))))</f>
        <v/>
      </c>
      <c r="AI4" s="80" t="str">
        <f>IF(AI3="","",IF(WEEKDAY(AI3)=1,"日",IF(WEEKDAY(AI3)=2,"月",IF(WEEKDAY(AI3)=3,"火",IF(WEEKDAY(AI3)=4,"水",IF(WEEKDAY(AI3)=5,"木",IF(WEEKDAY(AI3)=6,"金","土")))))))</f>
        <v/>
      </c>
      <c r="AJ4" s="80" t="str">
        <f>IF(AJ3="","",IF(WEEKDAY(AJ3)=1,"日",IF(WEEKDAY(AJ3)=2,"月",IF(WEEKDAY(AJ3)=3,"火",IF(WEEKDAY(AJ3)=4,"水",IF(WEEKDAY(AJ3)=5,"木",IF(WEEKDAY(AJ3)=6,"金","土")))))))</f>
        <v/>
      </c>
      <c r="AK4" s="238"/>
    </row>
    <row r="5" spans="2:37" s="3" customFormat="1" ht="18" customHeight="1">
      <c r="B5" s="203" t="s">
        <v>32</v>
      </c>
      <c r="C5" s="204"/>
      <c r="D5" s="204"/>
      <c r="E5" s="240"/>
      <c r="F5" s="11">
        <f>日繰り1月目!AK52</f>
        <v>3000</v>
      </c>
      <c r="G5" s="11">
        <f t="shared" ref="G5:AJ5" si="3">F52</f>
        <v>3000</v>
      </c>
      <c r="H5" s="11">
        <f t="shared" si="3"/>
        <v>3000</v>
      </c>
      <c r="I5" s="11">
        <f t="shared" si="3"/>
        <v>3000</v>
      </c>
      <c r="J5" s="11">
        <f t="shared" si="3"/>
        <v>3000</v>
      </c>
      <c r="K5" s="11">
        <f t="shared" si="3"/>
        <v>3000</v>
      </c>
      <c r="L5" s="11">
        <f t="shared" si="3"/>
        <v>3000</v>
      </c>
      <c r="M5" s="11">
        <f t="shared" si="3"/>
        <v>3000</v>
      </c>
      <c r="N5" s="11">
        <f t="shared" si="3"/>
        <v>3000</v>
      </c>
      <c r="O5" s="11">
        <f t="shared" si="3"/>
        <v>3000</v>
      </c>
      <c r="P5" s="11">
        <f t="shared" si="3"/>
        <v>3000</v>
      </c>
      <c r="Q5" s="11">
        <f t="shared" si="3"/>
        <v>3000</v>
      </c>
      <c r="R5" s="11">
        <f t="shared" si="3"/>
        <v>3000</v>
      </c>
      <c r="S5" s="11">
        <f t="shared" si="3"/>
        <v>3000</v>
      </c>
      <c r="T5" s="11">
        <f t="shared" si="3"/>
        <v>3000</v>
      </c>
      <c r="U5" s="11">
        <f t="shared" si="3"/>
        <v>3000</v>
      </c>
      <c r="V5" s="11">
        <f t="shared" si="3"/>
        <v>3000</v>
      </c>
      <c r="W5" s="11">
        <f t="shared" si="3"/>
        <v>3000</v>
      </c>
      <c r="X5" s="11">
        <f t="shared" si="3"/>
        <v>3000</v>
      </c>
      <c r="Y5" s="11">
        <f t="shared" si="3"/>
        <v>3000</v>
      </c>
      <c r="Z5" s="11">
        <f t="shared" si="3"/>
        <v>3000</v>
      </c>
      <c r="AA5" s="11">
        <f t="shared" si="3"/>
        <v>3000</v>
      </c>
      <c r="AB5" s="11">
        <f t="shared" si="3"/>
        <v>3000</v>
      </c>
      <c r="AC5" s="11">
        <f t="shared" si="3"/>
        <v>3000</v>
      </c>
      <c r="AD5" s="11">
        <f t="shared" si="3"/>
        <v>3000</v>
      </c>
      <c r="AE5" s="11">
        <f t="shared" si="3"/>
        <v>3000</v>
      </c>
      <c r="AF5" s="11">
        <f t="shared" si="3"/>
        <v>3000</v>
      </c>
      <c r="AG5" s="11">
        <f t="shared" si="3"/>
        <v>3000</v>
      </c>
      <c r="AH5" s="26">
        <f t="shared" si="3"/>
        <v>3000</v>
      </c>
      <c r="AI5" s="26">
        <f t="shared" si="3"/>
        <v>3000</v>
      </c>
      <c r="AJ5" s="26">
        <f t="shared" si="3"/>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4">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4"/>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4"/>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4"/>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4"/>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4"/>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4"/>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4"/>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4"/>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4"/>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4"/>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4"/>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4"/>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4"/>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4"/>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4"/>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4"/>
        <v>0</v>
      </c>
    </row>
    <row r="23" spans="2:37" s="3" customFormat="1" ht="18" customHeight="1" thickBot="1">
      <c r="B23" s="225"/>
      <c r="C23" s="205" t="s">
        <v>30</v>
      </c>
      <c r="D23" s="206"/>
      <c r="E23" s="206"/>
      <c r="F23" s="31">
        <f t="shared" ref="F23:AK23" si="5">SUM(F6:F22)</f>
        <v>0</v>
      </c>
      <c r="G23" s="32">
        <f t="shared" si="5"/>
        <v>0</v>
      </c>
      <c r="H23" s="32">
        <f t="shared" si="5"/>
        <v>0</v>
      </c>
      <c r="I23" s="32">
        <f t="shared" si="5"/>
        <v>0</v>
      </c>
      <c r="J23" s="32">
        <f t="shared" si="5"/>
        <v>0</v>
      </c>
      <c r="K23" s="32">
        <f t="shared" si="5"/>
        <v>0</v>
      </c>
      <c r="L23" s="32">
        <f t="shared" si="5"/>
        <v>0</v>
      </c>
      <c r="M23" s="32">
        <f t="shared" si="5"/>
        <v>0</v>
      </c>
      <c r="N23" s="32">
        <f t="shared" si="5"/>
        <v>0</v>
      </c>
      <c r="O23" s="32">
        <f t="shared" si="5"/>
        <v>0</v>
      </c>
      <c r="P23" s="32">
        <f t="shared" si="5"/>
        <v>0</v>
      </c>
      <c r="Q23" s="32">
        <f t="shared" si="5"/>
        <v>0</v>
      </c>
      <c r="R23" s="32">
        <f t="shared" si="5"/>
        <v>0</v>
      </c>
      <c r="S23" s="32">
        <f t="shared" si="5"/>
        <v>0</v>
      </c>
      <c r="T23" s="32">
        <f t="shared" si="5"/>
        <v>0</v>
      </c>
      <c r="U23" s="32">
        <f t="shared" si="5"/>
        <v>0</v>
      </c>
      <c r="V23" s="32">
        <f t="shared" si="5"/>
        <v>0</v>
      </c>
      <c r="W23" s="32">
        <f t="shared" si="5"/>
        <v>0</v>
      </c>
      <c r="X23" s="32">
        <f t="shared" si="5"/>
        <v>0</v>
      </c>
      <c r="Y23" s="32">
        <f t="shared" si="5"/>
        <v>0</v>
      </c>
      <c r="Z23" s="32">
        <f t="shared" si="5"/>
        <v>0</v>
      </c>
      <c r="AA23" s="32">
        <f t="shared" si="5"/>
        <v>0</v>
      </c>
      <c r="AB23" s="32">
        <f t="shared" si="5"/>
        <v>0</v>
      </c>
      <c r="AC23" s="32">
        <f t="shared" si="5"/>
        <v>0</v>
      </c>
      <c r="AD23" s="32">
        <f t="shared" si="5"/>
        <v>0</v>
      </c>
      <c r="AE23" s="32">
        <f t="shared" si="5"/>
        <v>0</v>
      </c>
      <c r="AF23" s="32">
        <f t="shared" si="5"/>
        <v>0</v>
      </c>
      <c r="AG23" s="32">
        <f t="shared" si="5"/>
        <v>0</v>
      </c>
      <c r="AH23" s="33">
        <f t="shared" si="5"/>
        <v>0</v>
      </c>
      <c r="AI23" s="33">
        <f t="shared" si="5"/>
        <v>0</v>
      </c>
      <c r="AJ23" s="33">
        <f t="shared" si="5"/>
        <v>0</v>
      </c>
      <c r="AK23" s="34">
        <f t="shared" si="5"/>
        <v>0</v>
      </c>
    </row>
    <row r="24" spans="2:37" ht="18" customHeight="1" thickTop="1">
      <c r="B24" s="185"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6">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6"/>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6"/>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6"/>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6"/>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6"/>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6"/>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6"/>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6"/>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6"/>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6"/>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6"/>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6"/>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6"/>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6"/>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6"/>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6"/>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6"/>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6"/>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6"/>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6"/>
        <v>0</v>
      </c>
    </row>
    <row r="45" spans="2:37" s="3" customFormat="1" ht="18" customHeight="1" thickBot="1">
      <c r="B45" s="184"/>
      <c r="C45" s="231" t="s">
        <v>31</v>
      </c>
      <c r="D45" s="231"/>
      <c r="E45" s="232"/>
      <c r="F45" s="31">
        <f>SUM(F24:F44)</f>
        <v>0</v>
      </c>
      <c r="G45" s="32">
        <f t="shared" ref="G45:AK45" si="7">SUM(G24:G44)</f>
        <v>0</v>
      </c>
      <c r="H45" s="32">
        <f t="shared" si="7"/>
        <v>0</v>
      </c>
      <c r="I45" s="32">
        <f t="shared" si="7"/>
        <v>0</v>
      </c>
      <c r="J45" s="32">
        <f t="shared" si="7"/>
        <v>0</v>
      </c>
      <c r="K45" s="32">
        <f t="shared" si="7"/>
        <v>0</v>
      </c>
      <c r="L45" s="32">
        <f t="shared" si="7"/>
        <v>0</v>
      </c>
      <c r="M45" s="32">
        <f t="shared" si="7"/>
        <v>0</v>
      </c>
      <c r="N45" s="32">
        <f t="shared" si="7"/>
        <v>0</v>
      </c>
      <c r="O45" s="32">
        <f t="shared" si="7"/>
        <v>0</v>
      </c>
      <c r="P45" s="32">
        <f t="shared" si="7"/>
        <v>0</v>
      </c>
      <c r="Q45" s="32">
        <f t="shared" si="7"/>
        <v>0</v>
      </c>
      <c r="R45" s="32">
        <f t="shared" si="7"/>
        <v>0</v>
      </c>
      <c r="S45" s="32">
        <f t="shared" si="7"/>
        <v>0</v>
      </c>
      <c r="T45" s="32">
        <f t="shared" si="7"/>
        <v>0</v>
      </c>
      <c r="U45" s="32">
        <f t="shared" si="7"/>
        <v>0</v>
      </c>
      <c r="V45" s="32">
        <f t="shared" si="7"/>
        <v>0</v>
      </c>
      <c r="W45" s="32">
        <f t="shared" si="7"/>
        <v>0</v>
      </c>
      <c r="X45" s="32">
        <f t="shared" si="7"/>
        <v>0</v>
      </c>
      <c r="Y45" s="32">
        <f t="shared" si="7"/>
        <v>0</v>
      </c>
      <c r="Z45" s="32">
        <f t="shared" si="7"/>
        <v>0</v>
      </c>
      <c r="AA45" s="32">
        <f t="shared" si="7"/>
        <v>0</v>
      </c>
      <c r="AB45" s="32">
        <f t="shared" si="7"/>
        <v>0</v>
      </c>
      <c r="AC45" s="32">
        <f t="shared" si="7"/>
        <v>0</v>
      </c>
      <c r="AD45" s="32">
        <f t="shared" si="7"/>
        <v>0</v>
      </c>
      <c r="AE45" s="32">
        <f t="shared" si="7"/>
        <v>0</v>
      </c>
      <c r="AF45" s="32">
        <f t="shared" si="7"/>
        <v>0</v>
      </c>
      <c r="AG45" s="32">
        <f t="shared" si="7"/>
        <v>0</v>
      </c>
      <c r="AH45" s="33">
        <f t="shared" si="7"/>
        <v>0</v>
      </c>
      <c r="AI45" s="33">
        <f t="shared" si="7"/>
        <v>0</v>
      </c>
      <c r="AJ45" s="33">
        <f t="shared" si="7"/>
        <v>0</v>
      </c>
      <c r="AK45" s="34">
        <f t="shared" si="7"/>
        <v>0</v>
      </c>
    </row>
    <row r="46" spans="2:37" s="3" customFormat="1" ht="18" customHeight="1" thickTop="1" thickBot="1">
      <c r="B46" s="218" t="s">
        <v>44</v>
      </c>
      <c r="C46" s="219"/>
      <c r="D46" s="219"/>
      <c r="E46" s="220"/>
      <c r="F46" s="31">
        <f t="shared" ref="F46:AJ46" si="8">F23-F45</f>
        <v>0</v>
      </c>
      <c r="G46" s="32">
        <f t="shared" si="8"/>
        <v>0</v>
      </c>
      <c r="H46" s="32">
        <f t="shared" si="8"/>
        <v>0</v>
      </c>
      <c r="I46" s="32">
        <f t="shared" si="8"/>
        <v>0</v>
      </c>
      <c r="J46" s="32">
        <f t="shared" si="8"/>
        <v>0</v>
      </c>
      <c r="K46" s="32">
        <f t="shared" si="8"/>
        <v>0</v>
      </c>
      <c r="L46" s="32">
        <f t="shared" si="8"/>
        <v>0</v>
      </c>
      <c r="M46" s="32">
        <f t="shared" si="8"/>
        <v>0</v>
      </c>
      <c r="N46" s="32">
        <f t="shared" si="8"/>
        <v>0</v>
      </c>
      <c r="O46" s="32">
        <f t="shared" si="8"/>
        <v>0</v>
      </c>
      <c r="P46" s="32">
        <f t="shared" si="8"/>
        <v>0</v>
      </c>
      <c r="Q46" s="32">
        <f t="shared" si="8"/>
        <v>0</v>
      </c>
      <c r="R46" s="32">
        <f t="shared" si="8"/>
        <v>0</v>
      </c>
      <c r="S46" s="32">
        <f t="shared" si="8"/>
        <v>0</v>
      </c>
      <c r="T46" s="32">
        <f t="shared" si="8"/>
        <v>0</v>
      </c>
      <c r="U46" s="32">
        <f t="shared" si="8"/>
        <v>0</v>
      </c>
      <c r="V46" s="32">
        <f t="shared" si="8"/>
        <v>0</v>
      </c>
      <c r="W46" s="32">
        <f t="shared" si="8"/>
        <v>0</v>
      </c>
      <c r="X46" s="32">
        <f t="shared" si="8"/>
        <v>0</v>
      </c>
      <c r="Y46" s="32">
        <f t="shared" si="8"/>
        <v>0</v>
      </c>
      <c r="Z46" s="32">
        <f t="shared" si="8"/>
        <v>0</v>
      </c>
      <c r="AA46" s="32">
        <f t="shared" si="8"/>
        <v>0</v>
      </c>
      <c r="AB46" s="32">
        <f t="shared" si="8"/>
        <v>0</v>
      </c>
      <c r="AC46" s="32">
        <f t="shared" si="8"/>
        <v>0</v>
      </c>
      <c r="AD46" s="32">
        <f t="shared" si="8"/>
        <v>0</v>
      </c>
      <c r="AE46" s="32">
        <f t="shared" si="8"/>
        <v>0</v>
      </c>
      <c r="AF46" s="32">
        <f t="shared" si="8"/>
        <v>0</v>
      </c>
      <c r="AG46" s="32">
        <f t="shared" si="8"/>
        <v>0</v>
      </c>
      <c r="AH46" s="33">
        <f t="shared" si="8"/>
        <v>0</v>
      </c>
      <c r="AI46" s="33">
        <f t="shared" si="8"/>
        <v>0</v>
      </c>
      <c r="AJ46" s="33">
        <f t="shared" si="8"/>
        <v>0</v>
      </c>
      <c r="AK46" s="34">
        <f>AK23-AK45</f>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43</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F51" s="15"/>
      <c r="G51" s="15"/>
      <c r="H51" s="15"/>
      <c r="I51" s="15"/>
      <c r="J51" s="15"/>
      <c r="K51" s="16"/>
      <c r="L51" s="16"/>
      <c r="M51" s="15"/>
      <c r="N51" s="15"/>
      <c r="O51" s="15"/>
      <c r="P51" s="15"/>
      <c r="Q51" s="15"/>
      <c r="R51" s="16"/>
      <c r="S51" s="16"/>
      <c r="T51" s="15"/>
      <c r="U51" s="15"/>
      <c r="V51" s="15"/>
      <c r="W51" s="15"/>
      <c r="X51" s="15"/>
      <c r="Y51" s="15"/>
      <c r="Z51" s="15"/>
      <c r="AA51" s="15"/>
      <c r="AB51" s="15"/>
      <c r="AC51" s="15"/>
      <c r="AD51" s="15"/>
      <c r="AE51" s="15"/>
      <c r="AF51" s="15"/>
      <c r="AG51" s="15"/>
      <c r="AH51" s="15"/>
      <c r="AI51" s="15"/>
      <c r="AJ51" s="15"/>
      <c r="AK51" s="15"/>
    </row>
    <row r="52" spans="2:37" s="3" customFormat="1" ht="18" customHeight="1" thickBot="1">
      <c r="B52" s="194" t="s">
        <v>45</v>
      </c>
      <c r="C52" s="195"/>
      <c r="D52" s="195"/>
      <c r="E52" s="196"/>
      <c r="F52" s="31">
        <f t="shared" ref="F52:AJ52" si="9">F5+F46+F48+F49+F50</f>
        <v>3000</v>
      </c>
      <c r="G52" s="32">
        <f t="shared" si="9"/>
        <v>3000</v>
      </c>
      <c r="H52" s="32">
        <f t="shared" si="9"/>
        <v>3000</v>
      </c>
      <c r="I52" s="32">
        <f t="shared" si="9"/>
        <v>3000</v>
      </c>
      <c r="J52" s="32">
        <f t="shared" si="9"/>
        <v>3000</v>
      </c>
      <c r="K52" s="32">
        <f t="shared" si="9"/>
        <v>3000</v>
      </c>
      <c r="L52" s="32">
        <f t="shared" si="9"/>
        <v>3000</v>
      </c>
      <c r="M52" s="32">
        <f t="shared" si="9"/>
        <v>3000</v>
      </c>
      <c r="N52" s="32">
        <f t="shared" si="9"/>
        <v>3000</v>
      </c>
      <c r="O52" s="32">
        <f t="shared" si="9"/>
        <v>3000</v>
      </c>
      <c r="P52" s="32">
        <f t="shared" si="9"/>
        <v>3000</v>
      </c>
      <c r="Q52" s="32">
        <f t="shared" si="9"/>
        <v>3000</v>
      </c>
      <c r="R52" s="32">
        <f t="shared" si="9"/>
        <v>3000</v>
      </c>
      <c r="S52" s="32">
        <f t="shared" si="9"/>
        <v>3000</v>
      </c>
      <c r="T52" s="32">
        <f t="shared" si="9"/>
        <v>3000</v>
      </c>
      <c r="U52" s="32">
        <f t="shared" si="9"/>
        <v>3000</v>
      </c>
      <c r="V52" s="32">
        <f t="shared" si="9"/>
        <v>3000</v>
      </c>
      <c r="W52" s="32">
        <f t="shared" si="9"/>
        <v>3000</v>
      </c>
      <c r="X52" s="32">
        <f t="shared" si="9"/>
        <v>3000</v>
      </c>
      <c r="Y52" s="32">
        <f t="shared" si="9"/>
        <v>3000</v>
      </c>
      <c r="Z52" s="32">
        <f t="shared" si="9"/>
        <v>3000</v>
      </c>
      <c r="AA52" s="32">
        <f t="shared" si="9"/>
        <v>3000</v>
      </c>
      <c r="AB52" s="32">
        <f t="shared" si="9"/>
        <v>3000</v>
      </c>
      <c r="AC52" s="32">
        <f t="shared" si="9"/>
        <v>3000</v>
      </c>
      <c r="AD52" s="32">
        <f t="shared" si="9"/>
        <v>3000</v>
      </c>
      <c r="AE52" s="32">
        <f t="shared" si="9"/>
        <v>3000</v>
      </c>
      <c r="AF52" s="32">
        <f t="shared" si="9"/>
        <v>3000</v>
      </c>
      <c r="AG52" s="32">
        <f t="shared" si="9"/>
        <v>3000</v>
      </c>
      <c r="AH52" s="33">
        <f t="shared" si="9"/>
        <v>3000</v>
      </c>
      <c r="AI52" s="33">
        <f t="shared" si="9"/>
        <v>3000</v>
      </c>
      <c r="AJ52" s="33">
        <f t="shared" si="9"/>
        <v>3000</v>
      </c>
      <c r="AK52" s="34">
        <f>AK5+AK46+AK48+AK49+AK50</f>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C24:C34"/>
    <mergeCell ref="D27:E27"/>
    <mergeCell ref="AK3:AK4"/>
    <mergeCell ref="B52:E52"/>
    <mergeCell ref="B4:E4"/>
    <mergeCell ref="B5:E5"/>
    <mergeCell ref="C23:E23"/>
    <mergeCell ref="D7:E7"/>
    <mergeCell ref="B46:E46"/>
    <mergeCell ref="B3:E3"/>
    <mergeCell ref="B6:B23"/>
    <mergeCell ref="B24:B45"/>
    <mergeCell ref="D28:E28"/>
    <mergeCell ref="D25:E25"/>
    <mergeCell ref="D26:E26"/>
    <mergeCell ref="D13:E13"/>
    <mergeCell ref="D14:E14"/>
    <mergeCell ref="V1:Y1"/>
    <mergeCell ref="D6:E6"/>
    <mergeCell ref="D8:E8"/>
    <mergeCell ref="R1:T1"/>
    <mergeCell ref="D10:E10"/>
    <mergeCell ref="C50:E50"/>
    <mergeCell ref="C49:E49"/>
    <mergeCell ref="D40:E40"/>
    <mergeCell ref="C43:E43"/>
    <mergeCell ref="C48:E48"/>
    <mergeCell ref="B48:B49"/>
    <mergeCell ref="N1:Q1"/>
    <mergeCell ref="D30:E30"/>
    <mergeCell ref="C6:C22"/>
    <mergeCell ref="D33:E33"/>
    <mergeCell ref="D9:E9"/>
    <mergeCell ref="D15:E15"/>
    <mergeCell ref="D12:E12"/>
    <mergeCell ref="D35:E35"/>
    <mergeCell ref="D36:E36"/>
    <mergeCell ref="D39:E39"/>
    <mergeCell ref="D19:E19"/>
    <mergeCell ref="D20:E20"/>
    <mergeCell ref="D11:E11"/>
    <mergeCell ref="D18:E18"/>
    <mergeCell ref="D22:E22"/>
    <mergeCell ref="B2:E2"/>
    <mergeCell ref="C45:E45"/>
    <mergeCell ref="D37:E37"/>
    <mergeCell ref="D38:E38"/>
    <mergeCell ref="C42:E42"/>
    <mergeCell ref="C44:E44"/>
    <mergeCell ref="C41:E41"/>
    <mergeCell ref="C35:C40"/>
    <mergeCell ref="D21:E21"/>
    <mergeCell ref="D16:E16"/>
    <mergeCell ref="D17:E17"/>
    <mergeCell ref="D29:E29"/>
    <mergeCell ref="D31:E31"/>
    <mergeCell ref="D34:E34"/>
    <mergeCell ref="D32:E32"/>
    <mergeCell ref="D24:E24"/>
  </mergeCells>
  <phoneticPr fontId="2"/>
  <pageMargins left="0.2" right="0.16" top="0.54" bottom="0.28000000000000003" header="0.21" footer="0.28000000000000003"/>
  <pageSetup paperSize="8" scale="90" orientation="landscape" horizontalDpi="4294967292" verticalDpi="400" r:id="rId1"/>
  <headerFooter alignWithMargins="0"/>
  <drawing r:id="rId2"/>
</worksheet>
</file>

<file path=xl/worksheets/sheet5.xml><?xml version="1.0" encoding="utf-8"?>
<worksheet xmlns="http://schemas.openxmlformats.org/spreadsheetml/2006/main" xmlns:r="http://schemas.openxmlformats.org/officeDocument/2006/relationships">
  <dimension ref="B1:AK109"/>
  <sheetViews>
    <sheetView showGridLines="0" showRowColHeaders="0" zoomScaleNormal="100" workbookViewId="0">
      <pane xSplit="5" ySplit="4" topLeftCell="F5" activePane="bottomRight" state="frozen"/>
      <selection activeCell="F25" sqref="F25"/>
      <selection pane="topRight" activeCell="F25" sqref="F25"/>
      <selection pane="bottomLeft" activeCell="F25" sqref="F25"/>
      <selection pane="bottomRight" activeCell="O6" sqref="O6"/>
    </sheetView>
  </sheetViews>
  <sheetFormatPr defaultRowHeight="25.5" customHeight="1"/>
  <cols>
    <col min="1" max="1" width="0.375" style="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02" t="str">
        <f>'月次シート '!D3</f>
        <v>静岡建設</v>
      </c>
      <c r="O1" s="202"/>
      <c r="P1" s="202"/>
      <c r="Q1" s="202"/>
      <c r="R1" s="201">
        <f>'月次シート '!G5</f>
        <v>43528</v>
      </c>
      <c r="S1" s="201"/>
      <c r="T1" s="201"/>
      <c r="U1" s="149"/>
      <c r="V1" s="202" t="s">
        <v>47</v>
      </c>
      <c r="W1" s="202"/>
      <c r="X1" s="202"/>
      <c r="Y1" s="202"/>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IF('2月目'!AH3="",'2月目'!AG3+1,IF('2月目'!AI3="",'2月目'!AH3+1,IF('2月目'!AJ3="",'2月目'!AI3+1,'2月目'!AJ3+1)))</f>
        <v>43525</v>
      </c>
      <c r="G3" s="146">
        <f t="shared" ref="G3:AG3" si="0">IF(MONTH($F$3)=MONTH(F3+1),F3+1,"")</f>
        <v>43526</v>
      </c>
      <c r="H3" s="146">
        <f t="shared" si="0"/>
        <v>43527</v>
      </c>
      <c r="I3" s="146">
        <f t="shared" si="0"/>
        <v>43528</v>
      </c>
      <c r="J3" s="146">
        <f t="shared" si="0"/>
        <v>43529</v>
      </c>
      <c r="K3" s="146">
        <f t="shared" si="0"/>
        <v>43530</v>
      </c>
      <c r="L3" s="146">
        <f t="shared" si="0"/>
        <v>43531</v>
      </c>
      <c r="M3" s="146">
        <f t="shared" si="0"/>
        <v>43532</v>
      </c>
      <c r="N3" s="146">
        <f t="shared" si="0"/>
        <v>43533</v>
      </c>
      <c r="O3" s="146">
        <f t="shared" si="0"/>
        <v>43534</v>
      </c>
      <c r="P3" s="146">
        <f t="shared" si="0"/>
        <v>43535</v>
      </c>
      <c r="Q3" s="146">
        <f t="shared" si="0"/>
        <v>43536</v>
      </c>
      <c r="R3" s="147">
        <f t="shared" si="0"/>
        <v>43537</v>
      </c>
      <c r="S3" s="147">
        <f t="shared" si="0"/>
        <v>43538</v>
      </c>
      <c r="T3" s="147">
        <f t="shared" si="0"/>
        <v>43539</v>
      </c>
      <c r="U3" s="147">
        <f t="shared" si="0"/>
        <v>43540</v>
      </c>
      <c r="V3" s="147">
        <f t="shared" si="0"/>
        <v>43541</v>
      </c>
      <c r="W3" s="147">
        <f t="shared" si="0"/>
        <v>43542</v>
      </c>
      <c r="X3" s="147">
        <f t="shared" si="0"/>
        <v>43543</v>
      </c>
      <c r="Y3" s="147">
        <f t="shared" si="0"/>
        <v>43544</v>
      </c>
      <c r="Z3" s="147">
        <f t="shared" si="0"/>
        <v>43545</v>
      </c>
      <c r="AA3" s="147">
        <f t="shared" si="0"/>
        <v>43546</v>
      </c>
      <c r="AB3" s="147">
        <f t="shared" si="0"/>
        <v>43547</v>
      </c>
      <c r="AC3" s="147">
        <f t="shared" si="0"/>
        <v>43548</v>
      </c>
      <c r="AD3" s="147">
        <f t="shared" si="0"/>
        <v>43549</v>
      </c>
      <c r="AE3" s="147">
        <f t="shared" si="0"/>
        <v>43550</v>
      </c>
      <c r="AF3" s="147">
        <f>IF(MONTH($F$3)=MONTH(AE3+1),AE3+1,"")</f>
        <v>43551</v>
      </c>
      <c r="AG3" s="147">
        <f t="shared" si="0"/>
        <v>43552</v>
      </c>
      <c r="AH3" s="147">
        <f>IF(AG3="","",IF(MONTH($F$3)=MONTH(AG3+1),AG3+1,""))</f>
        <v>43553</v>
      </c>
      <c r="AI3" s="147">
        <f>IF(AH3="","",IF(MONTH($F$3)=MONTH(AH3+1),AH3+1,""))</f>
        <v>43554</v>
      </c>
      <c r="AJ3" s="147">
        <f>IF(AI3="","",IF(MONTH($F$3)=MONTH(AI3+1),AI3+1,""))</f>
        <v>43555</v>
      </c>
      <c r="AK3" s="237" t="s">
        <v>1</v>
      </c>
    </row>
    <row r="4" spans="2:37" s="4" customFormat="1" ht="18" customHeight="1">
      <c r="B4" s="226" t="s">
        <v>6</v>
      </c>
      <c r="C4" s="227"/>
      <c r="D4" s="227"/>
      <c r="E4" s="239"/>
      <c r="F4" s="80" t="str">
        <f t="shared" ref="F4:AF4" si="1">IF(WEEKDAY(F3)=1,"日",IF(WEEKDAY(F3)=2,"月",IF(WEEKDAY(F3)=3,"火",IF(WEEKDAY(F3)=4,"水",IF(WEEKDAY(F3)=5,"木",IF(WEEKDAY(F3)=6,"金","土"))))))</f>
        <v>金</v>
      </c>
      <c r="G4" s="80" t="str">
        <f t="shared" si="1"/>
        <v>土</v>
      </c>
      <c r="H4" s="80" t="str">
        <f t="shared" si="1"/>
        <v>日</v>
      </c>
      <c r="I4" s="80" t="str">
        <f t="shared" si="1"/>
        <v>月</v>
      </c>
      <c r="J4" s="80" t="str">
        <f t="shared" si="1"/>
        <v>火</v>
      </c>
      <c r="K4" s="80" t="str">
        <f t="shared" si="1"/>
        <v>水</v>
      </c>
      <c r="L4" s="80" t="str">
        <f t="shared" si="1"/>
        <v>木</v>
      </c>
      <c r="M4" s="80" t="str">
        <f t="shared" si="1"/>
        <v>金</v>
      </c>
      <c r="N4" s="80" t="str">
        <f t="shared" si="1"/>
        <v>土</v>
      </c>
      <c r="O4" s="80" t="str">
        <f t="shared" si="1"/>
        <v>日</v>
      </c>
      <c r="P4" s="80" t="str">
        <f t="shared" si="1"/>
        <v>月</v>
      </c>
      <c r="Q4" s="80" t="str">
        <f t="shared" si="1"/>
        <v>火</v>
      </c>
      <c r="R4" s="80" t="str">
        <f t="shared" si="1"/>
        <v>水</v>
      </c>
      <c r="S4" s="80" t="str">
        <f t="shared" si="1"/>
        <v>木</v>
      </c>
      <c r="T4" s="80" t="str">
        <f t="shared" si="1"/>
        <v>金</v>
      </c>
      <c r="U4" s="80" t="str">
        <f t="shared" si="1"/>
        <v>土</v>
      </c>
      <c r="V4" s="80" t="str">
        <f t="shared" si="1"/>
        <v>日</v>
      </c>
      <c r="W4" s="80" t="str">
        <f t="shared" si="1"/>
        <v>月</v>
      </c>
      <c r="X4" s="80" t="str">
        <f t="shared" si="1"/>
        <v>火</v>
      </c>
      <c r="Y4" s="80" t="str">
        <f t="shared" si="1"/>
        <v>水</v>
      </c>
      <c r="Z4" s="80" t="str">
        <f t="shared" si="1"/>
        <v>木</v>
      </c>
      <c r="AA4" s="80" t="str">
        <f t="shared" si="1"/>
        <v>金</v>
      </c>
      <c r="AB4" s="80" t="str">
        <f t="shared" si="1"/>
        <v>土</v>
      </c>
      <c r="AC4" s="80" t="str">
        <f t="shared" si="1"/>
        <v>日</v>
      </c>
      <c r="AD4" s="80" t="str">
        <f t="shared" si="1"/>
        <v>月</v>
      </c>
      <c r="AE4" s="80" t="str">
        <f t="shared" si="1"/>
        <v>火</v>
      </c>
      <c r="AF4" s="80" t="str">
        <f t="shared" si="1"/>
        <v>水</v>
      </c>
      <c r="AG4" s="80" t="str">
        <f>IF(AG3="","",IF(WEEKDAY(AG3)=1,"日",IF(WEEKDAY(AG3)=2,"月",IF(WEEKDAY(AG3)=3,"火",IF(WEEKDAY(AG3)=4,"水",IF(WEEKDAY(AG3)=5,"木",IF(WEEKDAY(AG3)=6,"金","土")))))))</f>
        <v>木</v>
      </c>
      <c r="AH4" s="80" t="str">
        <f>IF(AH3="","",IF(WEEKDAY(AH3)=1,"日",IF(WEEKDAY(AH3)=2,"月",IF(WEEKDAY(AH3)=3,"火",IF(WEEKDAY(AH3)=4,"水",IF(WEEKDAY(AH3)=5,"木",IF(WEEKDAY(AH3)=6,"金","土")))))))</f>
        <v>金</v>
      </c>
      <c r="AI4" s="80" t="str">
        <f>IF(AI3="","",IF(WEEKDAY(AI3)=1,"日",IF(WEEKDAY(AI3)=2,"月",IF(WEEKDAY(AI3)=3,"火",IF(WEEKDAY(AI3)=4,"水",IF(WEEKDAY(AI3)=5,"木",IF(WEEKDAY(AI3)=6,"金","土")))))))</f>
        <v>土</v>
      </c>
      <c r="AJ4" s="80" t="str">
        <f>IF(AJ3="","",IF(WEEKDAY(AJ3)=1,"日",IF(WEEKDAY(AJ3)=2,"月",IF(WEEKDAY(AJ3)=3,"火",IF(WEEKDAY(AJ3)=4,"水",IF(WEEKDAY(AJ3)=5,"木",IF(WEEKDAY(AJ3)=6,"金","土")))))))</f>
        <v>日</v>
      </c>
      <c r="AK4" s="238"/>
    </row>
    <row r="5" spans="2:37" s="3" customFormat="1" ht="18" customHeight="1">
      <c r="B5" s="203" t="s">
        <v>32</v>
      </c>
      <c r="C5" s="204"/>
      <c r="D5" s="204"/>
      <c r="E5" s="240"/>
      <c r="F5" s="11">
        <f>'2月目'!AK52</f>
        <v>3000</v>
      </c>
      <c r="G5" s="11">
        <f t="shared" ref="G5:AJ5" si="2">F52</f>
        <v>3000</v>
      </c>
      <c r="H5" s="11">
        <f t="shared" si="2"/>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AE52</f>
        <v>3000</v>
      </c>
      <c r="AG5" s="11">
        <f t="shared" si="2"/>
        <v>3000</v>
      </c>
      <c r="AH5" s="26">
        <f t="shared" si="2"/>
        <v>3000</v>
      </c>
      <c r="AI5" s="26">
        <f t="shared" si="2"/>
        <v>3000</v>
      </c>
      <c r="AJ5" s="26">
        <f t="shared" si="2"/>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3"/>
        <v>0</v>
      </c>
    </row>
    <row r="23" spans="2:37" s="3" customFormat="1" ht="18" customHeight="1" thickBot="1">
      <c r="B23" s="225"/>
      <c r="C23" s="205" t="s">
        <v>30</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4">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5"/>
        <v>0</v>
      </c>
    </row>
    <row r="45" spans="2:37" s="3" customFormat="1" ht="18" customHeight="1" thickBot="1">
      <c r="B45" s="184"/>
      <c r="C45" s="242" t="s">
        <v>31</v>
      </c>
      <c r="D45" s="242"/>
      <c r="E45" s="243"/>
      <c r="F45" s="31">
        <f>SUM(F24:F44)</f>
        <v>0</v>
      </c>
      <c r="G45" s="32">
        <f t="shared" ref="G45:AK45" si="6">SUM(G24:G44)</f>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4">
        <f t="shared" si="6"/>
        <v>0</v>
      </c>
    </row>
    <row r="46" spans="2:37" s="3" customFormat="1" ht="18" customHeight="1" thickTop="1" thickBot="1">
      <c r="B46" s="218" t="s">
        <v>44</v>
      </c>
      <c r="C46" s="219"/>
      <c r="D46" s="219"/>
      <c r="E46" s="220"/>
      <c r="F46" s="31">
        <f t="shared" ref="F46:AJ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4">
        <f>AK23-AK45</f>
        <v>0</v>
      </c>
    </row>
    <row r="47" spans="2:37" s="13" customFormat="1" ht="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43</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7.5" customHeight="1" thickBot="1">
      <c r="F51" s="15"/>
      <c r="G51" s="15"/>
      <c r="H51" s="15"/>
      <c r="I51" s="15"/>
      <c r="J51" s="15"/>
      <c r="K51" s="16"/>
      <c r="L51" s="16"/>
      <c r="M51" s="15"/>
      <c r="N51" s="15"/>
      <c r="O51" s="15"/>
      <c r="P51" s="15"/>
      <c r="Q51" s="15"/>
      <c r="R51" s="16"/>
      <c r="S51" s="16"/>
      <c r="T51" s="15"/>
      <c r="U51" s="15"/>
      <c r="V51" s="15"/>
      <c r="W51" s="15"/>
      <c r="X51" s="15"/>
      <c r="Y51" s="15"/>
      <c r="Z51" s="15"/>
      <c r="AA51" s="15"/>
      <c r="AB51" s="15"/>
      <c r="AC51" s="15"/>
      <c r="AD51" s="15"/>
      <c r="AE51" s="15"/>
      <c r="AF51" s="15"/>
      <c r="AG51" s="15"/>
      <c r="AH51" s="15"/>
      <c r="AI51" s="15"/>
      <c r="AJ51" s="15"/>
      <c r="AK51" s="15"/>
    </row>
    <row r="52" spans="2:37" s="3" customFormat="1" ht="18" customHeight="1" thickBot="1">
      <c r="B52" s="194" t="s">
        <v>45</v>
      </c>
      <c r="C52" s="195"/>
      <c r="D52" s="195"/>
      <c r="E52" s="196"/>
      <c r="F52" s="31">
        <f t="shared" ref="F52:AJ52" si="8">F5+F46+F48+F49+F50</f>
        <v>3000</v>
      </c>
      <c r="G52" s="32">
        <f t="shared" si="8"/>
        <v>3000</v>
      </c>
      <c r="H52" s="33">
        <f t="shared" si="8"/>
        <v>3000</v>
      </c>
      <c r="I52" s="32">
        <f t="shared" si="8"/>
        <v>3000</v>
      </c>
      <c r="J52" s="51">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4">
        <f>AK5+AK46+AK48+AK49+AK50</f>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D32:E32"/>
    <mergeCell ref="N1:Q1"/>
    <mergeCell ref="V1:Y1"/>
    <mergeCell ref="B2:E2"/>
    <mergeCell ref="C45:E45"/>
    <mergeCell ref="D37:E37"/>
    <mergeCell ref="D38:E38"/>
    <mergeCell ref="C42:E42"/>
    <mergeCell ref="C44:E44"/>
    <mergeCell ref="C6:C22"/>
    <mergeCell ref="D33:E33"/>
    <mergeCell ref="C23:E23"/>
    <mergeCell ref="C50:E50"/>
    <mergeCell ref="C49:E49"/>
    <mergeCell ref="D40:E40"/>
    <mergeCell ref="C43:E43"/>
    <mergeCell ref="C48:E48"/>
    <mergeCell ref="C41:E41"/>
    <mergeCell ref="C35:C40"/>
    <mergeCell ref="D35:E35"/>
    <mergeCell ref="D36:E36"/>
    <mergeCell ref="D39:E39"/>
    <mergeCell ref="D29:E29"/>
    <mergeCell ref="D31:E31"/>
    <mergeCell ref="D30:E30"/>
    <mergeCell ref="C24:C34"/>
    <mergeCell ref="D34:E34"/>
    <mergeCell ref="D24:E24"/>
    <mergeCell ref="D27:E27"/>
    <mergeCell ref="D28:E28"/>
    <mergeCell ref="D25:E25"/>
    <mergeCell ref="D26:E26"/>
    <mergeCell ref="D9:E9"/>
    <mergeCell ref="D10:E10"/>
    <mergeCell ref="D7:E7"/>
    <mergeCell ref="D11:E11"/>
    <mergeCell ref="D22:E22"/>
    <mergeCell ref="D8:E8"/>
    <mergeCell ref="R1:T1"/>
    <mergeCell ref="B52:E52"/>
    <mergeCell ref="AK3:AK4"/>
    <mergeCell ref="B46:E46"/>
    <mergeCell ref="B3:E3"/>
    <mergeCell ref="B6:B23"/>
    <mergeCell ref="B24:B45"/>
    <mergeCell ref="B4:E4"/>
    <mergeCell ref="B48:B49"/>
    <mergeCell ref="B5:E5"/>
    <mergeCell ref="D6:E6"/>
    <mergeCell ref="D20:E20"/>
    <mergeCell ref="D13:E13"/>
    <mergeCell ref="D14:E14"/>
    <mergeCell ref="D18:E18"/>
    <mergeCell ref="D12:E12"/>
    <mergeCell ref="D21:E21"/>
    <mergeCell ref="D16:E16"/>
    <mergeCell ref="D17:E17"/>
    <mergeCell ref="D19:E19"/>
    <mergeCell ref="D15:E15"/>
  </mergeCells>
  <phoneticPr fontId="2"/>
  <pageMargins left="0.2" right="0.16" top="0.54" bottom="0.28000000000000003" header="0.21" footer="0.28000000000000003"/>
  <pageSetup paperSize="8" scale="90" orientation="landscape" horizontalDpi="4294967292" verticalDpi="400" r:id="rId1"/>
  <headerFooter alignWithMargins="0"/>
  <drawing r:id="rId2"/>
</worksheet>
</file>

<file path=xl/worksheets/sheet6.xml><?xml version="1.0" encoding="utf-8"?>
<worksheet xmlns="http://schemas.openxmlformats.org/spreadsheetml/2006/main" xmlns:r="http://schemas.openxmlformats.org/officeDocument/2006/relationships">
  <dimension ref="B1:AK109"/>
  <sheetViews>
    <sheetView showGridLines="0" showRowColHeaders="0" zoomScaleNormal="100" workbookViewId="0">
      <pane xSplit="5" ySplit="4" topLeftCell="G5" activePane="bottomRight" state="frozen"/>
      <selection activeCell="F25" sqref="F25"/>
      <selection pane="topRight" activeCell="F25" sqref="F25"/>
      <selection pane="bottomLeft" activeCell="F25" sqref="F25"/>
      <selection pane="bottomRight" activeCell="U1" sqref="U1"/>
    </sheetView>
  </sheetViews>
  <sheetFormatPr defaultRowHeight="25.5" customHeight="1"/>
  <cols>
    <col min="1" max="1" width="0.375" style="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02" t="str">
        <f>'月次シート '!D3</f>
        <v>静岡建設</v>
      </c>
      <c r="O1" s="202"/>
      <c r="P1" s="202"/>
      <c r="Q1" s="202"/>
      <c r="R1" s="201">
        <f>'月次シート '!H5</f>
        <v>43559</v>
      </c>
      <c r="S1" s="201"/>
      <c r="T1" s="201"/>
      <c r="U1" s="61"/>
      <c r="V1" s="244" t="s">
        <v>47</v>
      </c>
      <c r="W1" s="244"/>
      <c r="X1" s="244"/>
      <c r="Y1" s="244"/>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IF('3月目'!AH3="",'3月目'!AG3+1,IF('3月目'!AI3="",'3月目'!AH3+1,IF('3月目'!AJ3="",'3月目'!AI3+1,'3月目'!AJ3+1)))</f>
        <v>43556</v>
      </c>
      <c r="G3" s="146">
        <f t="shared" ref="G3:AG3" si="0">IF(MONTH($F$3)=MONTH(F3+1),F3+1,"")</f>
        <v>43557</v>
      </c>
      <c r="H3" s="146">
        <f t="shared" si="0"/>
        <v>43558</v>
      </c>
      <c r="I3" s="146">
        <f t="shared" si="0"/>
        <v>43559</v>
      </c>
      <c r="J3" s="146">
        <f t="shared" si="0"/>
        <v>43560</v>
      </c>
      <c r="K3" s="146">
        <f t="shared" si="0"/>
        <v>43561</v>
      </c>
      <c r="L3" s="146">
        <f t="shared" si="0"/>
        <v>43562</v>
      </c>
      <c r="M3" s="146">
        <f t="shared" si="0"/>
        <v>43563</v>
      </c>
      <c r="N3" s="146">
        <f t="shared" si="0"/>
        <v>43564</v>
      </c>
      <c r="O3" s="146">
        <f t="shared" si="0"/>
        <v>43565</v>
      </c>
      <c r="P3" s="146">
        <f t="shared" si="0"/>
        <v>43566</v>
      </c>
      <c r="Q3" s="146">
        <f t="shared" si="0"/>
        <v>43567</v>
      </c>
      <c r="R3" s="147">
        <f t="shared" si="0"/>
        <v>43568</v>
      </c>
      <c r="S3" s="147">
        <f t="shared" si="0"/>
        <v>43569</v>
      </c>
      <c r="T3" s="147">
        <f t="shared" si="0"/>
        <v>43570</v>
      </c>
      <c r="U3" s="147">
        <f t="shared" si="0"/>
        <v>43571</v>
      </c>
      <c r="V3" s="147">
        <f t="shared" si="0"/>
        <v>43572</v>
      </c>
      <c r="W3" s="147">
        <f t="shared" si="0"/>
        <v>43573</v>
      </c>
      <c r="X3" s="147">
        <f t="shared" si="0"/>
        <v>43574</v>
      </c>
      <c r="Y3" s="147">
        <f t="shared" si="0"/>
        <v>43575</v>
      </c>
      <c r="Z3" s="147">
        <f t="shared" si="0"/>
        <v>43576</v>
      </c>
      <c r="AA3" s="147">
        <f t="shared" si="0"/>
        <v>43577</v>
      </c>
      <c r="AB3" s="147">
        <f t="shared" si="0"/>
        <v>43578</v>
      </c>
      <c r="AC3" s="147">
        <f t="shared" si="0"/>
        <v>43579</v>
      </c>
      <c r="AD3" s="147">
        <f t="shared" si="0"/>
        <v>43580</v>
      </c>
      <c r="AE3" s="147">
        <f t="shared" si="0"/>
        <v>43581</v>
      </c>
      <c r="AF3" s="147">
        <f t="shared" si="0"/>
        <v>43582</v>
      </c>
      <c r="AG3" s="147">
        <f t="shared" si="0"/>
        <v>43583</v>
      </c>
      <c r="AH3" s="147">
        <f>IF(AG3="","",IF(MONTH($F$3)=MONTH(AG3+1),AG3+1,""))</f>
        <v>43584</v>
      </c>
      <c r="AI3" s="147">
        <f>IF(AH3="","",IF(MONTH($F$3)=MONTH(AH3+1),AH3+1,""))</f>
        <v>43585</v>
      </c>
      <c r="AJ3" s="147" t="str">
        <f>IF(AI3="","",IF(MONTH($F$3)=MONTH(AI3+1),AI3+1,""))</f>
        <v/>
      </c>
      <c r="AK3" s="245" t="s">
        <v>1</v>
      </c>
    </row>
    <row r="4" spans="2:37" s="4" customFormat="1" ht="18" customHeight="1">
      <c r="B4" s="226" t="s">
        <v>6</v>
      </c>
      <c r="C4" s="227"/>
      <c r="D4" s="227"/>
      <c r="E4" s="239"/>
      <c r="F4" s="80" t="str">
        <f t="shared" ref="F4:AF4" si="1">IF(WEEKDAY(F3)=1,"日",IF(WEEKDAY(F3)=2,"月",IF(WEEKDAY(F3)=3,"火",IF(WEEKDAY(F3)=4,"水",IF(WEEKDAY(F3)=5,"木",IF(WEEKDAY(F3)=6,"金","土"))))))</f>
        <v>月</v>
      </c>
      <c r="G4" s="80" t="str">
        <f t="shared" si="1"/>
        <v>火</v>
      </c>
      <c r="H4" s="80" t="str">
        <f t="shared" si="1"/>
        <v>水</v>
      </c>
      <c r="I4" s="80" t="str">
        <f t="shared" si="1"/>
        <v>木</v>
      </c>
      <c r="J4" s="80" t="str">
        <f t="shared" si="1"/>
        <v>金</v>
      </c>
      <c r="K4" s="80" t="str">
        <f t="shared" si="1"/>
        <v>土</v>
      </c>
      <c r="L4" s="80" t="str">
        <f t="shared" si="1"/>
        <v>日</v>
      </c>
      <c r="M4" s="80" t="str">
        <f t="shared" si="1"/>
        <v>月</v>
      </c>
      <c r="N4" s="80" t="str">
        <f t="shared" si="1"/>
        <v>火</v>
      </c>
      <c r="O4" s="80" t="str">
        <f t="shared" si="1"/>
        <v>水</v>
      </c>
      <c r="P4" s="80" t="str">
        <f t="shared" si="1"/>
        <v>木</v>
      </c>
      <c r="Q4" s="80" t="str">
        <f t="shared" si="1"/>
        <v>金</v>
      </c>
      <c r="R4" s="80" t="str">
        <f t="shared" si="1"/>
        <v>土</v>
      </c>
      <c r="S4" s="80" t="str">
        <f t="shared" si="1"/>
        <v>日</v>
      </c>
      <c r="T4" s="80" t="str">
        <f t="shared" si="1"/>
        <v>月</v>
      </c>
      <c r="U4" s="80" t="str">
        <f t="shared" si="1"/>
        <v>火</v>
      </c>
      <c r="V4" s="80" t="str">
        <f t="shared" si="1"/>
        <v>水</v>
      </c>
      <c r="W4" s="80" t="str">
        <f t="shared" si="1"/>
        <v>木</v>
      </c>
      <c r="X4" s="80" t="str">
        <f t="shared" si="1"/>
        <v>金</v>
      </c>
      <c r="Y4" s="80" t="str">
        <f t="shared" si="1"/>
        <v>土</v>
      </c>
      <c r="Z4" s="80" t="str">
        <f t="shared" si="1"/>
        <v>日</v>
      </c>
      <c r="AA4" s="80" t="str">
        <f t="shared" si="1"/>
        <v>月</v>
      </c>
      <c r="AB4" s="80" t="str">
        <f t="shared" si="1"/>
        <v>火</v>
      </c>
      <c r="AC4" s="80" t="str">
        <f t="shared" si="1"/>
        <v>水</v>
      </c>
      <c r="AD4" s="80" t="str">
        <f t="shared" si="1"/>
        <v>木</v>
      </c>
      <c r="AE4" s="80" t="str">
        <f t="shared" si="1"/>
        <v>金</v>
      </c>
      <c r="AF4" s="80" t="str">
        <f t="shared" si="1"/>
        <v>土</v>
      </c>
      <c r="AG4" s="80" t="str">
        <f>IF(AG3="","",IF(WEEKDAY(AG3)=1,"日",IF(WEEKDAY(AG3)=2,"月",IF(WEEKDAY(AG3)=3,"火",IF(WEEKDAY(AG3)=4,"水",IF(WEEKDAY(AG3)=5,"木",IF(WEEKDAY(AG3)=6,"金","土")))))))</f>
        <v>日</v>
      </c>
      <c r="AH4" s="80" t="str">
        <f>IF(AH3="","",IF(WEEKDAY(AH3)=1,"日",IF(WEEKDAY(AH3)=2,"月",IF(WEEKDAY(AH3)=3,"火",IF(WEEKDAY(AH3)=4,"水",IF(WEEKDAY(AH3)=5,"木",IF(WEEKDAY(AH3)=6,"金","土")))))))</f>
        <v>月</v>
      </c>
      <c r="AI4" s="80" t="str">
        <f>IF(AI3="","",IF(WEEKDAY(AI3)=1,"日",IF(WEEKDAY(AI3)=2,"月",IF(WEEKDAY(AI3)=3,"火",IF(WEEKDAY(AI3)=4,"水",IF(WEEKDAY(AI3)=5,"木",IF(WEEKDAY(AI3)=6,"金","土")))))))</f>
        <v>火</v>
      </c>
      <c r="AJ4" s="80" t="str">
        <f>IF(AJ3="","",IF(WEEKDAY(AJ3)=1,"日",IF(WEEKDAY(AJ3)=2,"月",IF(WEEKDAY(AJ3)=3,"火",IF(WEEKDAY(AJ3)=4,"水",IF(WEEKDAY(AJ3)=5,"木",IF(WEEKDAY(AJ3)=6,"金","土")))))))</f>
        <v/>
      </c>
      <c r="AK4" s="246"/>
    </row>
    <row r="5" spans="2:37" s="3" customFormat="1" ht="18" customHeight="1">
      <c r="B5" s="203" t="s">
        <v>32</v>
      </c>
      <c r="C5" s="204"/>
      <c r="D5" s="204"/>
      <c r="E5" s="240"/>
      <c r="F5" s="11">
        <f>'3月目'!AK52</f>
        <v>3000</v>
      </c>
      <c r="G5" s="11">
        <f>F52</f>
        <v>3000</v>
      </c>
      <c r="H5" s="11">
        <f t="shared" ref="H5:AJ5" si="2">G52</f>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 t="shared" si="2"/>
        <v>3000</v>
      </c>
      <c r="AG5" s="11">
        <f t="shared" si="2"/>
        <v>3000</v>
      </c>
      <c r="AH5" s="26">
        <f t="shared" si="2"/>
        <v>3000</v>
      </c>
      <c r="AI5" s="26">
        <f t="shared" si="2"/>
        <v>3000</v>
      </c>
      <c r="AJ5" s="26">
        <f t="shared" si="2"/>
        <v>3000</v>
      </c>
      <c r="AK5" s="11">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10">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10">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10">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10">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10">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10">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10">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10">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10">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10">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10">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10">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10">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10">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10">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10">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5">
        <f t="shared" si="3"/>
        <v>0</v>
      </c>
    </row>
    <row r="23" spans="2:37" s="3" customFormat="1" ht="18" customHeight="1" thickBot="1">
      <c r="B23" s="225"/>
      <c r="C23" s="205" t="s">
        <v>30</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6">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5">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10">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10">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10">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10">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10">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10">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10">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10">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10">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10">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10">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10">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10">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10">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10">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10">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10">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10">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10">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5">
        <f t="shared" si="5"/>
        <v>0</v>
      </c>
    </row>
    <row r="45" spans="2:37" s="3" customFormat="1" ht="18" customHeight="1" thickBot="1">
      <c r="B45" s="184"/>
      <c r="C45" s="231" t="s">
        <v>31</v>
      </c>
      <c r="D45" s="231"/>
      <c r="E45" s="232"/>
      <c r="F45" s="31">
        <f>SUM(F24:F44)</f>
        <v>0</v>
      </c>
      <c r="G45" s="32">
        <f t="shared" ref="G45:AK45" si="6">SUM(G24:G44)</f>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6">
        <f t="shared" si="6"/>
        <v>0</v>
      </c>
    </row>
    <row r="46" spans="2:37" s="3" customFormat="1" ht="18" customHeight="1" thickTop="1" thickBot="1">
      <c r="B46" s="218" t="s">
        <v>44</v>
      </c>
      <c r="C46" s="219"/>
      <c r="D46" s="219"/>
      <c r="E46" s="220"/>
      <c r="F46" s="31">
        <f t="shared" ref="F46:AJ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6">
        <f>AK23-AK45</f>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10">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10">
        <f>SUM(F49:AJ49)</f>
        <v>0</v>
      </c>
    </row>
    <row r="50" spans="2:37" s="13" customFormat="1" ht="18" customHeight="1">
      <c r="B50" s="38" t="s">
        <v>43</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10">
        <f>SUM(F50:AJ50)</f>
        <v>0</v>
      </c>
    </row>
    <row r="51" spans="2:37" ht="12.75" customHeight="1" thickBot="1">
      <c r="F51" s="15"/>
      <c r="G51" s="15"/>
      <c r="H51" s="15"/>
      <c r="I51" s="15"/>
      <c r="J51" s="15"/>
      <c r="K51" s="16"/>
      <c r="L51" s="16"/>
      <c r="M51" s="15"/>
      <c r="N51" s="15"/>
      <c r="O51" s="15"/>
      <c r="P51" s="15"/>
      <c r="Q51" s="15"/>
      <c r="R51" s="16"/>
      <c r="S51" s="16"/>
      <c r="T51" s="15"/>
      <c r="U51" s="15"/>
      <c r="V51" s="15"/>
      <c r="W51" s="15"/>
      <c r="X51" s="15"/>
      <c r="Y51" s="15"/>
      <c r="Z51" s="15"/>
      <c r="AA51" s="15"/>
      <c r="AB51" s="15"/>
      <c r="AC51" s="15"/>
      <c r="AD51" s="15"/>
      <c r="AE51" s="15"/>
      <c r="AF51" s="15"/>
      <c r="AG51" s="15"/>
      <c r="AH51" s="15"/>
      <c r="AI51" s="15"/>
      <c r="AJ51" s="15"/>
      <c r="AK51" s="15"/>
    </row>
    <row r="52" spans="2:37" s="3" customFormat="1" ht="18" customHeight="1" thickBot="1">
      <c r="B52" s="194" t="s">
        <v>45</v>
      </c>
      <c r="C52" s="195"/>
      <c r="D52" s="195"/>
      <c r="E52" s="196"/>
      <c r="F52" s="31">
        <f t="shared" ref="F52:AJ52" si="8">F5+F46+F48+F49+F50</f>
        <v>3000</v>
      </c>
      <c r="G52" s="32">
        <f t="shared" si="8"/>
        <v>3000</v>
      </c>
      <c r="H52" s="32">
        <f t="shared" si="8"/>
        <v>3000</v>
      </c>
      <c r="I52" s="32">
        <f t="shared" si="8"/>
        <v>3000</v>
      </c>
      <c r="J52" s="32">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6">
        <f>AK5+AK46+AK48+AK49+AK50</f>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C24:C34"/>
    <mergeCell ref="D27:E27"/>
    <mergeCell ref="AK3:AK4"/>
    <mergeCell ref="B52:E52"/>
    <mergeCell ref="B4:E4"/>
    <mergeCell ref="B5:E5"/>
    <mergeCell ref="C23:E23"/>
    <mergeCell ref="D7:E7"/>
    <mergeCell ref="B46:E46"/>
    <mergeCell ref="B3:E3"/>
    <mergeCell ref="B6:B23"/>
    <mergeCell ref="B24:B45"/>
    <mergeCell ref="D28:E28"/>
    <mergeCell ref="D25:E25"/>
    <mergeCell ref="D26:E26"/>
    <mergeCell ref="D13:E13"/>
    <mergeCell ref="D14:E14"/>
    <mergeCell ref="V1:Y1"/>
    <mergeCell ref="D6:E6"/>
    <mergeCell ref="D8:E8"/>
    <mergeCell ref="R1:T1"/>
    <mergeCell ref="D10:E10"/>
    <mergeCell ref="C50:E50"/>
    <mergeCell ref="C49:E49"/>
    <mergeCell ref="D40:E40"/>
    <mergeCell ref="C43:E43"/>
    <mergeCell ref="C48:E48"/>
    <mergeCell ref="B48:B49"/>
    <mergeCell ref="N1:Q1"/>
    <mergeCell ref="D30:E30"/>
    <mergeCell ref="C6:C22"/>
    <mergeCell ref="D33:E33"/>
    <mergeCell ref="D9:E9"/>
    <mergeCell ref="D15:E15"/>
    <mergeCell ref="D12:E12"/>
    <mergeCell ref="D35:E35"/>
    <mergeCell ref="D36:E36"/>
    <mergeCell ref="D39:E39"/>
    <mergeCell ref="D19:E19"/>
    <mergeCell ref="D20:E20"/>
    <mergeCell ref="D11:E11"/>
    <mergeCell ref="D18:E18"/>
    <mergeCell ref="D22:E22"/>
    <mergeCell ref="B2:E2"/>
    <mergeCell ref="C45:E45"/>
    <mergeCell ref="D37:E37"/>
    <mergeCell ref="D38:E38"/>
    <mergeCell ref="C42:E42"/>
    <mergeCell ref="C44:E44"/>
    <mergeCell ref="C41:E41"/>
    <mergeCell ref="C35:C40"/>
    <mergeCell ref="D21:E21"/>
    <mergeCell ref="D16:E16"/>
    <mergeCell ref="D17:E17"/>
    <mergeCell ref="D29:E29"/>
    <mergeCell ref="D31:E31"/>
    <mergeCell ref="D34:E34"/>
    <mergeCell ref="D32:E32"/>
    <mergeCell ref="D24:E24"/>
  </mergeCells>
  <phoneticPr fontId="2"/>
  <pageMargins left="0.2" right="0.16" top="0.54" bottom="0.28000000000000003" header="0.21" footer="0.28000000000000003"/>
  <pageSetup paperSize="8" scale="90" orientation="landscape" horizontalDpi="4294967292" verticalDpi="400" r:id="rId1"/>
  <headerFooter alignWithMargins="0"/>
  <drawing r:id="rId2"/>
</worksheet>
</file>

<file path=xl/worksheets/sheet7.xml><?xml version="1.0" encoding="utf-8"?>
<worksheet xmlns="http://schemas.openxmlformats.org/spreadsheetml/2006/main" xmlns:r="http://schemas.openxmlformats.org/officeDocument/2006/relationships">
  <dimension ref="B1:AK109"/>
  <sheetViews>
    <sheetView showGridLines="0" showRowColHeaders="0" zoomScale="70" zoomScaleNormal="70" workbookViewId="0">
      <pane xSplit="5" ySplit="4" topLeftCell="F5" activePane="bottomRight" state="frozen"/>
      <selection activeCell="F25" sqref="F25"/>
      <selection pane="topRight" activeCell="F25" sqref="F25"/>
      <selection pane="bottomLeft" activeCell="F25" sqref="F25"/>
      <selection pane="bottomRight" activeCell="P7" sqref="P7"/>
    </sheetView>
  </sheetViews>
  <sheetFormatPr defaultRowHeight="25.5" customHeight="1"/>
  <cols>
    <col min="1" max="1" width="0.375" style="1" customWidth="1"/>
    <col min="2" max="4" width="2.5" style="2" customWidth="1"/>
    <col min="5" max="5" width="19.5" style="1" customWidth="1"/>
    <col min="6" max="10" width="6.375" style="1" customWidth="1"/>
    <col min="11" max="12" width="6.375" style="3" customWidth="1"/>
    <col min="13" max="17" width="6.375" style="1" customWidth="1"/>
    <col min="18" max="19" width="6.375" style="3" customWidth="1"/>
    <col min="20" max="33" width="6.375" style="1" customWidth="1"/>
    <col min="34" max="36" width="6.625" style="1" customWidth="1"/>
    <col min="37" max="37" width="7.12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44" t="str">
        <f>'月次シート '!D3</f>
        <v>静岡建設</v>
      </c>
      <c r="O1" s="244"/>
      <c r="P1" s="244"/>
      <c r="Q1" s="244"/>
      <c r="R1" s="247">
        <f>'月次シート '!I5</f>
        <v>43590</v>
      </c>
      <c r="S1" s="247"/>
      <c r="T1" s="247"/>
      <c r="U1" s="61"/>
      <c r="V1" s="244" t="s">
        <v>47</v>
      </c>
      <c r="W1" s="244"/>
      <c r="X1" s="244"/>
      <c r="Y1" s="244"/>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IF('4月目'!AH3="",'4月目'!AG3+1,IF('4月目'!AI3="",'4月目'!AH3+1,IF('4月目'!AJ3="",'4月目'!AI3+1,'4月目'!AJ3+1)))</f>
        <v>43586</v>
      </c>
      <c r="G3" s="146">
        <f t="shared" ref="G3:AG3" si="0">IF(MONTH($F$3)=MONTH(F3+1),F3+1,"")</f>
        <v>43587</v>
      </c>
      <c r="H3" s="146">
        <f t="shared" si="0"/>
        <v>43588</v>
      </c>
      <c r="I3" s="146">
        <f t="shared" si="0"/>
        <v>43589</v>
      </c>
      <c r="J3" s="146">
        <f t="shared" si="0"/>
        <v>43590</v>
      </c>
      <c r="K3" s="146">
        <f t="shared" si="0"/>
        <v>43591</v>
      </c>
      <c r="L3" s="146">
        <f t="shared" si="0"/>
        <v>43592</v>
      </c>
      <c r="M3" s="146">
        <f t="shared" si="0"/>
        <v>43593</v>
      </c>
      <c r="N3" s="146">
        <f t="shared" si="0"/>
        <v>43594</v>
      </c>
      <c r="O3" s="146">
        <f t="shared" si="0"/>
        <v>43595</v>
      </c>
      <c r="P3" s="146">
        <f t="shared" si="0"/>
        <v>43596</v>
      </c>
      <c r="Q3" s="146">
        <f t="shared" si="0"/>
        <v>43597</v>
      </c>
      <c r="R3" s="147">
        <f t="shared" si="0"/>
        <v>43598</v>
      </c>
      <c r="S3" s="147">
        <f t="shared" si="0"/>
        <v>43599</v>
      </c>
      <c r="T3" s="147">
        <f t="shared" si="0"/>
        <v>43600</v>
      </c>
      <c r="U3" s="147">
        <f t="shared" si="0"/>
        <v>43601</v>
      </c>
      <c r="V3" s="147">
        <f t="shared" si="0"/>
        <v>43602</v>
      </c>
      <c r="W3" s="147">
        <f t="shared" si="0"/>
        <v>43603</v>
      </c>
      <c r="X3" s="147">
        <f t="shared" si="0"/>
        <v>43604</v>
      </c>
      <c r="Y3" s="147">
        <f t="shared" si="0"/>
        <v>43605</v>
      </c>
      <c r="Z3" s="147">
        <f t="shared" si="0"/>
        <v>43606</v>
      </c>
      <c r="AA3" s="147">
        <f t="shared" si="0"/>
        <v>43607</v>
      </c>
      <c r="AB3" s="147">
        <f t="shared" si="0"/>
        <v>43608</v>
      </c>
      <c r="AC3" s="147">
        <f t="shared" si="0"/>
        <v>43609</v>
      </c>
      <c r="AD3" s="147">
        <f t="shared" si="0"/>
        <v>43610</v>
      </c>
      <c r="AE3" s="147">
        <f t="shared" si="0"/>
        <v>43611</v>
      </c>
      <c r="AF3" s="147">
        <f t="shared" si="0"/>
        <v>43612</v>
      </c>
      <c r="AG3" s="147">
        <f t="shared" si="0"/>
        <v>43613</v>
      </c>
      <c r="AH3" s="147">
        <f>IF(AG3="","",IF(MONTH($F$3)=MONTH(AG3+1),AG3+1,""))</f>
        <v>43614</v>
      </c>
      <c r="AI3" s="147">
        <f>IF(AH3="","",IF(MONTH($F$3)=MONTH(AH3+1),AH3+1,""))</f>
        <v>43615</v>
      </c>
      <c r="AJ3" s="147">
        <f>IF(AI3="","",IF(MONTH($F$3)=MONTH(AI3+1),AI3+1,""))</f>
        <v>43616</v>
      </c>
      <c r="AK3" s="237" t="s">
        <v>1</v>
      </c>
    </row>
    <row r="4" spans="2:37" s="4" customFormat="1" ht="18" customHeight="1">
      <c r="B4" s="226" t="s">
        <v>6</v>
      </c>
      <c r="C4" s="227"/>
      <c r="D4" s="227"/>
      <c r="E4" s="239"/>
      <c r="F4" s="80" t="str">
        <f t="shared" ref="F4:AF4" si="1">IF(WEEKDAY(F3)=1,"日",IF(WEEKDAY(F3)=2,"月",IF(WEEKDAY(F3)=3,"火",IF(WEEKDAY(F3)=4,"水",IF(WEEKDAY(F3)=5,"木",IF(WEEKDAY(F3)=6,"金","土"))))))</f>
        <v>水</v>
      </c>
      <c r="G4" s="80" t="str">
        <f t="shared" si="1"/>
        <v>木</v>
      </c>
      <c r="H4" s="80" t="str">
        <f t="shared" si="1"/>
        <v>金</v>
      </c>
      <c r="I4" s="80" t="str">
        <f t="shared" si="1"/>
        <v>土</v>
      </c>
      <c r="J4" s="80" t="str">
        <f t="shared" si="1"/>
        <v>日</v>
      </c>
      <c r="K4" s="80" t="str">
        <f t="shared" si="1"/>
        <v>月</v>
      </c>
      <c r="L4" s="80" t="str">
        <f t="shared" si="1"/>
        <v>火</v>
      </c>
      <c r="M4" s="80" t="str">
        <f t="shared" si="1"/>
        <v>水</v>
      </c>
      <c r="N4" s="80" t="str">
        <f t="shared" si="1"/>
        <v>木</v>
      </c>
      <c r="O4" s="80" t="str">
        <f t="shared" si="1"/>
        <v>金</v>
      </c>
      <c r="P4" s="80" t="str">
        <f t="shared" si="1"/>
        <v>土</v>
      </c>
      <c r="Q4" s="80" t="str">
        <f t="shared" si="1"/>
        <v>日</v>
      </c>
      <c r="R4" s="80" t="str">
        <f t="shared" si="1"/>
        <v>月</v>
      </c>
      <c r="S4" s="80" t="str">
        <f t="shared" si="1"/>
        <v>火</v>
      </c>
      <c r="T4" s="80" t="str">
        <f t="shared" si="1"/>
        <v>水</v>
      </c>
      <c r="U4" s="80" t="str">
        <f t="shared" si="1"/>
        <v>木</v>
      </c>
      <c r="V4" s="80" t="str">
        <f t="shared" si="1"/>
        <v>金</v>
      </c>
      <c r="W4" s="80" t="str">
        <f t="shared" si="1"/>
        <v>土</v>
      </c>
      <c r="X4" s="80" t="str">
        <f t="shared" si="1"/>
        <v>日</v>
      </c>
      <c r="Y4" s="80" t="str">
        <f t="shared" si="1"/>
        <v>月</v>
      </c>
      <c r="Z4" s="80" t="str">
        <f t="shared" si="1"/>
        <v>火</v>
      </c>
      <c r="AA4" s="80" t="str">
        <f t="shared" si="1"/>
        <v>水</v>
      </c>
      <c r="AB4" s="80" t="str">
        <f t="shared" si="1"/>
        <v>木</v>
      </c>
      <c r="AC4" s="80" t="str">
        <f t="shared" si="1"/>
        <v>金</v>
      </c>
      <c r="AD4" s="80" t="str">
        <f t="shared" si="1"/>
        <v>土</v>
      </c>
      <c r="AE4" s="80" t="str">
        <f t="shared" si="1"/>
        <v>日</v>
      </c>
      <c r="AF4" s="80" t="str">
        <f t="shared" si="1"/>
        <v>月</v>
      </c>
      <c r="AG4" s="80" t="str">
        <f>IF(AG3="","",IF(WEEKDAY(AG3)=1,"日",IF(WEEKDAY(AG3)=2,"月",IF(WEEKDAY(AG3)=3,"火",IF(WEEKDAY(AG3)=4,"水",IF(WEEKDAY(AG3)=5,"木",IF(WEEKDAY(AG3)=6,"金","土")))))))</f>
        <v>火</v>
      </c>
      <c r="AH4" s="80" t="str">
        <f>IF(AH3="","",IF(WEEKDAY(AH3)=1,"日",IF(WEEKDAY(AH3)=2,"月",IF(WEEKDAY(AH3)=3,"火",IF(WEEKDAY(AH3)=4,"水",IF(WEEKDAY(AH3)=5,"木",IF(WEEKDAY(AH3)=6,"金","土")))))))</f>
        <v>水</v>
      </c>
      <c r="AI4" s="80" t="str">
        <f>IF(AI3="","",IF(WEEKDAY(AI3)=1,"日",IF(WEEKDAY(AI3)=2,"月",IF(WEEKDAY(AI3)=3,"火",IF(WEEKDAY(AI3)=4,"水",IF(WEEKDAY(AI3)=5,"木",IF(WEEKDAY(AI3)=6,"金","土")))))))</f>
        <v>木</v>
      </c>
      <c r="AJ4" s="80" t="str">
        <f>IF(AJ3="","",IF(WEEKDAY(AJ3)=1,"日",IF(WEEKDAY(AJ3)=2,"月",IF(WEEKDAY(AJ3)=3,"火",IF(WEEKDAY(AJ3)=4,"水",IF(WEEKDAY(AJ3)=5,"木",IF(WEEKDAY(AJ3)=6,"金","土")))))))</f>
        <v>金</v>
      </c>
      <c r="AK4" s="238"/>
    </row>
    <row r="5" spans="2:37" s="3" customFormat="1" ht="18" customHeight="1">
      <c r="B5" s="203" t="s">
        <v>32</v>
      </c>
      <c r="C5" s="204"/>
      <c r="D5" s="204"/>
      <c r="E5" s="240"/>
      <c r="F5" s="11">
        <f>'4月目'!AK52</f>
        <v>3000</v>
      </c>
      <c r="G5" s="11">
        <f t="shared" ref="G5:AJ5" si="2">F52</f>
        <v>3000</v>
      </c>
      <c r="H5" s="11">
        <f t="shared" si="2"/>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 t="shared" si="2"/>
        <v>3000</v>
      </c>
      <c r="AG5" s="11">
        <f t="shared" si="2"/>
        <v>3000</v>
      </c>
      <c r="AH5" s="26">
        <f t="shared" si="2"/>
        <v>3000</v>
      </c>
      <c r="AI5" s="26">
        <f t="shared" si="2"/>
        <v>3000</v>
      </c>
      <c r="AJ5" s="26">
        <f t="shared" si="2"/>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3"/>
        <v>0</v>
      </c>
    </row>
    <row r="23" spans="2:37" s="3" customFormat="1" ht="18" customHeight="1" thickBot="1">
      <c r="B23" s="225"/>
      <c r="C23" s="205" t="s">
        <v>30</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4">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5"/>
        <v>0</v>
      </c>
    </row>
    <row r="45" spans="2:37" s="3" customFormat="1" ht="18" customHeight="1" thickBot="1">
      <c r="B45" s="184"/>
      <c r="C45" s="231" t="s">
        <v>31</v>
      </c>
      <c r="D45" s="231"/>
      <c r="E45" s="232"/>
      <c r="F45" s="31">
        <f>SUM(F24:F44)</f>
        <v>0</v>
      </c>
      <c r="G45" s="32">
        <f t="shared" ref="G45:AK45" si="6">SUM(G24:G44)</f>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4">
        <f t="shared" si="6"/>
        <v>0</v>
      </c>
    </row>
    <row r="46" spans="2:37" s="3" customFormat="1" ht="18" customHeight="1" thickTop="1" thickBot="1">
      <c r="B46" s="218" t="s">
        <v>44</v>
      </c>
      <c r="C46" s="219"/>
      <c r="D46" s="219"/>
      <c r="E46" s="220"/>
      <c r="F46" s="31">
        <f t="shared" ref="F46:AJ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4">
        <f>AK23-AK45</f>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43</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F51" s="15"/>
      <c r="G51" s="15"/>
      <c r="H51" s="15"/>
      <c r="I51" s="15"/>
      <c r="J51" s="15"/>
      <c r="K51" s="16"/>
      <c r="L51" s="16"/>
      <c r="M51" s="15"/>
      <c r="N51" s="15"/>
      <c r="O51" s="15"/>
      <c r="P51" s="15"/>
      <c r="Q51" s="15"/>
      <c r="R51" s="16"/>
      <c r="S51" s="16"/>
      <c r="T51" s="15"/>
      <c r="U51" s="15"/>
      <c r="V51" s="15"/>
      <c r="W51" s="15"/>
      <c r="X51" s="15"/>
      <c r="Y51" s="15"/>
      <c r="Z51" s="15"/>
      <c r="AA51" s="15"/>
      <c r="AB51" s="15"/>
      <c r="AC51" s="15"/>
      <c r="AD51" s="15"/>
      <c r="AE51" s="15"/>
      <c r="AF51" s="15"/>
      <c r="AG51" s="15"/>
      <c r="AH51" s="15"/>
      <c r="AI51" s="15"/>
      <c r="AJ51" s="15"/>
      <c r="AK51" s="15"/>
    </row>
    <row r="52" spans="2:37" s="3" customFormat="1" ht="18" customHeight="1" thickBot="1">
      <c r="B52" s="194" t="s">
        <v>45</v>
      </c>
      <c r="C52" s="195"/>
      <c r="D52" s="195"/>
      <c r="E52" s="196"/>
      <c r="F52" s="31">
        <f t="shared" ref="F52:AJ52" si="8">F5+F46+F48+F49+F50</f>
        <v>3000</v>
      </c>
      <c r="G52" s="32">
        <f t="shared" si="8"/>
        <v>3000</v>
      </c>
      <c r="H52" s="32">
        <f t="shared" si="8"/>
        <v>3000</v>
      </c>
      <c r="I52" s="32">
        <f t="shared" si="8"/>
        <v>3000</v>
      </c>
      <c r="J52" s="32">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4">
        <f>AK5+AK46+AK48+AK49+AK50</f>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D32:E32"/>
    <mergeCell ref="N1:Q1"/>
    <mergeCell ref="V1:Y1"/>
    <mergeCell ref="B2:E2"/>
    <mergeCell ref="C45:E45"/>
    <mergeCell ref="D37:E37"/>
    <mergeCell ref="D38:E38"/>
    <mergeCell ref="C42:E42"/>
    <mergeCell ref="C44:E44"/>
    <mergeCell ref="C6:C22"/>
    <mergeCell ref="D33:E33"/>
    <mergeCell ref="C23:E23"/>
    <mergeCell ref="C50:E50"/>
    <mergeCell ref="C49:E49"/>
    <mergeCell ref="D40:E40"/>
    <mergeCell ref="C43:E43"/>
    <mergeCell ref="C48:E48"/>
    <mergeCell ref="C41:E41"/>
    <mergeCell ref="C35:C40"/>
    <mergeCell ref="D35:E35"/>
    <mergeCell ref="D36:E36"/>
    <mergeCell ref="D39:E39"/>
    <mergeCell ref="D29:E29"/>
    <mergeCell ref="D31:E31"/>
    <mergeCell ref="D30:E30"/>
    <mergeCell ref="C24:C34"/>
    <mergeCell ref="D34:E34"/>
    <mergeCell ref="D24:E24"/>
    <mergeCell ref="D27:E27"/>
    <mergeCell ref="D28:E28"/>
    <mergeCell ref="D25:E25"/>
    <mergeCell ref="D26:E26"/>
    <mergeCell ref="D9:E9"/>
    <mergeCell ref="D10:E10"/>
    <mergeCell ref="D7:E7"/>
    <mergeCell ref="D11:E11"/>
    <mergeCell ref="D22:E22"/>
    <mergeCell ref="D8:E8"/>
    <mergeCell ref="R1:T1"/>
    <mergeCell ref="B52:E52"/>
    <mergeCell ref="AK3:AK4"/>
    <mergeCell ref="B46:E46"/>
    <mergeCell ref="B3:E3"/>
    <mergeCell ref="B6:B23"/>
    <mergeCell ref="B24:B45"/>
    <mergeCell ref="B4:E4"/>
    <mergeCell ref="B48:B49"/>
    <mergeCell ref="B5:E5"/>
    <mergeCell ref="D6:E6"/>
    <mergeCell ref="D20:E20"/>
    <mergeCell ref="D13:E13"/>
    <mergeCell ref="D14:E14"/>
    <mergeCell ref="D18:E18"/>
    <mergeCell ref="D12:E12"/>
    <mergeCell ref="D21:E21"/>
    <mergeCell ref="D16:E16"/>
    <mergeCell ref="D17:E17"/>
    <mergeCell ref="D19:E19"/>
    <mergeCell ref="D15:E15"/>
  </mergeCells>
  <phoneticPr fontId="2"/>
  <pageMargins left="0.2" right="0.16" top="0.54" bottom="0.28000000000000003" header="0.21" footer="0.28000000000000003"/>
  <pageSetup paperSize="8" scale="90" orientation="landscape" horizontalDpi="4294967292" verticalDpi="400" r:id="rId1"/>
  <headerFooter alignWithMargins="0"/>
  <drawing r:id="rId2"/>
</worksheet>
</file>

<file path=xl/worksheets/sheet8.xml><?xml version="1.0" encoding="utf-8"?>
<worksheet xmlns="http://schemas.openxmlformats.org/spreadsheetml/2006/main" xmlns:r="http://schemas.openxmlformats.org/officeDocument/2006/relationships">
  <dimension ref="B1:AK109"/>
  <sheetViews>
    <sheetView showGridLines="0" showRowColHeaders="0" zoomScaleNormal="100" workbookViewId="0">
      <pane xSplit="5" ySplit="4" topLeftCell="F5" activePane="bottomRight" state="frozen"/>
      <selection activeCell="F25" sqref="F25"/>
      <selection pane="topRight" activeCell="F25" sqref="F25"/>
      <selection pane="bottomLeft" activeCell="F25" sqref="F25"/>
      <selection pane="bottomRight" activeCell="O6" sqref="O6"/>
    </sheetView>
  </sheetViews>
  <sheetFormatPr defaultRowHeight="25.5" customHeight="1"/>
  <cols>
    <col min="1" max="1" width="0.375" style="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44" t="str">
        <f>'月次シート '!D3</f>
        <v>静岡建設</v>
      </c>
      <c r="O1" s="244"/>
      <c r="P1" s="244"/>
      <c r="Q1" s="244"/>
      <c r="R1" s="247">
        <f>'月次シート '!J5</f>
        <v>43621</v>
      </c>
      <c r="S1" s="247"/>
      <c r="T1" s="247"/>
      <c r="U1" s="61"/>
      <c r="V1" s="244" t="s">
        <v>47</v>
      </c>
      <c r="W1" s="244"/>
      <c r="X1" s="244"/>
      <c r="Y1" s="244"/>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IF('5月目'!AH3="",'5月目'!AG3+1,IF('5月目'!AI3="",'5月目'!AH3+1,IF('5月目'!AJ3="",'5月目'!AI3+1,'5月目'!AJ3+1)))</f>
        <v>43617</v>
      </c>
      <c r="G3" s="146">
        <f t="shared" ref="G3:AG3" si="0">IF(MONTH($F$3)=MONTH(F3+1),F3+1,"")</f>
        <v>43618</v>
      </c>
      <c r="H3" s="146">
        <f t="shared" si="0"/>
        <v>43619</v>
      </c>
      <c r="I3" s="146">
        <f t="shared" si="0"/>
        <v>43620</v>
      </c>
      <c r="J3" s="146">
        <f t="shared" si="0"/>
        <v>43621</v>
      </c>
      <c r="K3" s="146">
        <f t="shared" si="0"/>
        <v>43622</v>
      </c>
      <c r="L3" s="146">
        <f t="shared" si="0"/>
        <v>43623</v>
      </c>
      <c r="M3" s="146">
        <f t="shared" si="0"/>
        <v>43624</v>
      </c>
      <c r="N3" s="146">
        <f t="shared" si="0"/>
        <v>43625</v>
      </c>
      <c r="O3" s="146">
        <f t="shared" si="0"/>
        <v>43626</v>
      </c>
      <c r="P3" s="146">
        <f t="shared" si="0"/>
        <v>43627</v>
      </c>
      <c r="Q3" s="146">
        <f t="shared" si="0"/>
        <v>43628</v>
      </c>
      <c r="R3" s="147">
        <f t="shared" si="0"/>
        <v>43629</v>
      </c>
      <c r="S3" s="147">
        <f t="shared" si="0"/>
        <v>43630</v>
      </c>
      <c r="T3" s="147">
        <f t="shared" si="0"/>
        <v>43631</v>
      </c>
      <c r="U3" s="147">
        <f t="shared" si="0"/>
        <v>43632</v>
      </c>
      <c r="V3" s="147">
        <f t="shared" si="0"/>
        <v>43633</v>
      </c>
      <c r="W3" s="147">
        <f t="shared" si="0"/>
        <v>43634</v>
      </c>
      <c r="X3" s="147">
        <f t="shared" si="0"/>
        <v>43635</v>
      </c>
      <c r="Y3" s="147">
        <f t="shared" si="0"/>
        <v>43636</v>
      </c>
      <c r="Z3" s="147">
        <f t="shared" si="0"/>
        <v>43637</v>
      </c>
      <c r="AA3" s="147">
        <f t="shared" si="0"/>
        <v>43638</v>
      </c>
      <c r="AB3" s="147">
        <f t="shared" si="0"/>
        <v>43639</v>
      </c>
      <c r="AC3" s="147">
        <f t="shared" si="0"/>
        <v>43640</v>
      </c>
      <c r="AD3" s="147">
        <f t="shared" si="0"/>
        <v>43641</v>
      </c>
      <c r="AE3" s="147">
        <f t="shared" si="0"/>
        <v>43642</v>
      </c>
      <c r="AF3" s="147">
        <f t="shared" si="0"/>
        <v>43643</v>
      </c>
      <c r="AG3" s="147">
        <f t="shared" si="0"/>
        <v>43644</v>
      </c>
      <c r="AH3" s="147">
        <f>IF(AG3="","",IF(MONTH($F$3)=MONTH(AG3+1),AG3+1,""))</f>
        <v>43645</v>
      </c>
      <c r="AI3" s="147">
        <f>IF(AH3="","",IF(MONTH($F$3)=MONTH(AH3+1),AH3+1,""))</f>
        <v>43646</v>
      </c>
      <c r="AJ3" s="147" t="str">
        <f>IF(AI3="","",IF(MONTH($F$3)=MONTH(AI3+1),AI3+1,""))</f>
        <v/>
      </c>
      <c r="AK3" s="237" t="s">
        <v>1</v>
      </c>
    </row>
    <row r="4" spans="2:37" s="4" customFormat="1" ht="18" customHeight="1">
      <c r="B4" s="226" t="s">
        <v>6</v>
      </c>
      <c r="C4" s="227"/>
      <c r="D4" s="227"/>
      <c r="E4" s="239"/>
      <c r="F4" s="80" t="str">
        <f t="shared" ref="F4:AF4" si="1">IF(WEEKDAY(F3)=1,"日",IF(WEEKDAY(F3)=2,"月",IF(WEEKDAY(F3)=3,"火",IF(WEEKDAY(F3)=4,"水",IF(WEEKDAY(F3)=5,"木",IF(WEEKDAY(F3)=6,"金","土"))))))</f>
        <v>土</v>
      </c>
      <c r="G4" s="80" t="str">
        <f t="shared" si="1"/>
        <v>日</v>
      </c>
      <c r="H4" s="80" t="str">
        <f t="shared" si="1"/>
        <v>月</v>
      </c>
      <c r="I4" s="80" t="str">
        <f t="shared" si="1"/>
        <v>火</v>
      </c>
      <c r="J4" s="80" t="str">
        <f t="shared" si="1"/>
        <v>水</v>
      </c>
      <c r="K4" s="80" t="str">
        <f t="shared" si="1"/>
        <v>木</v>
      </c>
      <c r="L4" s="80" t="str">
        <f t="shared" si="1"/>
        <v>金</v>
      </c>
      <c r="M4" s="80" t="str">
        <f t="shared" si="1"/>
        <v>土</v>
      </c>
      <c r="N4" s="80" t="str">
        <f t="shared" si="1"/>
        <v>日</v>
      </c>
      <c r="O4" s="80" t="str">
        <f t="shared" si="1"/>
        <v>月</v>
      </c>
      <c r="P4" s="80" t="str">
        <f t="shared" si="1"/>
        <v>火</v>
      </c>
      <c r="Q4" s="80" t="str">
        <f t="shared" si="1"/>
        <v>水</v>
      </c>
      <c r="R4" s="80" t="str">
        <f t="shared" si="1"/>
        <v>木</v>
      </c>
      <c r="S4" s="80" t="str">
        <f t="shared" si="1"/>
        <v>金</v>
      </c>
      <c r="T4" s="80" t="str">
        <f t="shared" si="1"/>
        <v>土</v>
      </c>
      <c r="U4" s="80" t="str">
        <f t="shared" si="1"/>
        <v>日</v>
      </c>
      <c r="V4" s="80" t="str">
        <f t="shared" si="1"/>
        <v>月</v>
      </c>
      <c r="W4" s="80" t="str">
        <f t="shared" si="1"/>
        <v>火</v>
      </c>
      <c r="X4" s="80" t="str">
        <f t="shared" si="1"/>
        <v>水</v>
      </c>
      <c r="Y4" s="80" t="str">
        <f t="shared" si="1"/>
        <v>木</v>
      </c>
      <c r="Z4" s="80" t="str">
        <f t="shared" si="1"/>
        <v>金</v>
      </c>
      <c r="AA4" s="80" t="str">
        <f t="shared" si="1"/>
        <v>土</v>
      </c>
      <c r="AB4" s="80" t="str">
        <f t="shared" si="1"/>
        <v>日</v>
      </c>
      <c r="AC4" s="80" t="str">
        <f t="shared" si="1"/>
        <v>月</v>
      </c>
      <c r="AD4" s="80" t="str">
        <f t="shared" si="1"/>
        <v>火</v>
      </c>
      <c r="AE4" s="80" t="str">
        <f t="shared" si="1"/>
        <v>水</v>
      </c>
      <c r="AF4" s="80" t="str">
        <f t="shared" si="1"/>
        <v>木</v>
      </c>
      <c r="AG4" s="80" t="str">
        <f>IF(AG3="","",IF(WEEKDAY(AG3)=1,"日",IF(WEEKDAY(AG3)=2,"月",IF(WEEKDAY(AG3)=3,"火",IF(WEEKDAY(AG3)=4,"水",IF(WEEKDAY(AG3)=5,"木",IF(WEEKDAY(AG3)=6,"金","土")))))))</f>
        <v>金</v>
      </c>
      <c r="AH4" s="80" t="str">
        <f>IF(AH3="","",IF(WEEKDAY(AH3)=1,"日",IF(WEEKDAY(AH3)=2,"月",IF(WEEKDAY(AH3)=3,"火",IF(WEEKDAY(AH3)=4,"水",IF(WEEKDAY(AH3)=5,"木",IF(WEEKDAY(AH3)=6,"金","土")))))))</f>
        <v>土</v>
      </c>
      <c r="AI4" s="80" t="str">
        <f>IF(AI3="","",IF(WEEKDAY(AI3)=1,"日",IF(WEEKDAY(AI3)=2,"月",IF(WEEKDAY(AI3)=3,"火",IF(WEEKDAY(AI3)=4,"水",IF(WEEKDAY(AI3)=5,"木",IF(WEEKDAY(AI3)=6,"金","土")))))))</f>
        <v>日</v>
      </c>
      <c r="AJ4" s="80" t="str">
        <f>IF(AJ3="","",IF(WEEKDAY(AJ3)=1,"日",IF(WEEKDAY(AJ3)=2,"月",IF(WEEKDAY(AJ3)=3,"火",IF(WEEKDAY(AJ3)=4,"水",IF(WEEKDAY(AJ3)=5,"木",IF(WEEKDAY(AJ3)=6,"金","土")))))))</f>
        <v/>
      </c>
      <c r="AK4" s="238"/>
    </row>
    <row r="5" spans="2:37" s="3" customFormat="1" ht="18" customHeight="1">
      <c r="B5" s="203" t="s">
        <v>32</v>
      </c>
      <c r="C5" s="204"/>
      <c r="D5" s="204"/>
      <c r="E5" s="240"/>
      <c r="F5" s="11">
        <f>'5月目'!AK52</f>
        <v>3000</v>
      </c>
      <c r="G5" s="11">
        <f t="shared" ref="G5:AJ5" si="2">F52</f>
        <v>3000</v>
      </c>
      <c r="H5" s="11">
        <f t="shared" si="2"/>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 t="shared" si="2"/>
        <v>3000</v>
      </c>
      <c r="AG5" s="11">
        <f t="shared" si="2"/>
        <v>3000</v>
      </c>
      <c r="AH5" s="26">
        <f t="shared" si="2"/>
        <v>3000</v>
      </c>
      <c r="AI5" s="26">
        <f t="shared" si="2"/>
        <v>3000</v>
      </c>
      <c r="AJ5" s="26">
        <f t="shared" si="2"/>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3"/>
        <v>0</v>
      </c>
    </row>
    <row r="23" spans="2:37" s="3" customFormat="1" ht="18" customHeight="1" thickBot="1">
      <c r="B23" s="225"/>
      <c r="C23" s="205" t="s">
        <v>30</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4">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5"/>
        <v>0</v>
      </c>
    </row>
    <row r="45" spans="2:37" s="3" customFormat="1" ht="18" customHeight="1" thickBot="1">
      <c r="B45" s="184"/>
      <c r="C45" s="231" t="s">
        <v>31</v>
      </c>
      <c r="D45" s="231"/>
      <c r="E45" s="232"/>
      <c r="F45" s="31">
        <f>SUM(F24:F44)</f>
        <v>0</v>
      </c>
      <c r="G45" s="32">
        <f t="shared" ref="G45:AK45" si="6">SUM(G24:G44)</f>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4">
        <f t="shared" si="6"/>
        <v>0</v>
      </c>
    </row>
    <row r="46" spans="2:37" s="3" customFormat="1" ht="18" customHeight="1" thickTop="1" thickBot="1">
      <c r="B46" s="218" t="s">
        <v>44</v>
      </c>
      <c r="C46" s="219"/>
      <c r="D46" s="219"/>
      <c r="E46" s="220"/>
      <c r="F46" s="31">
        <f t="shared" ref="F46:AJ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4">
        <f>AK23-AK45</f>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43</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C51" s="52"/>
      <c r="D51" s="52"/>
      <c r="E51" s="53"/>
      <c r="F51" s="54"/>
      <c r="G51" s="54"/>
      <c r="H51" s="54"/>
      <c r="I51" s="54"/>
      <c r="J51" s="54"/>
      <c r="K51" s="55"/>
      <c r="L51" s="55"/>
      <c r="M51" s="54"/>
      <c r="N51" s="54"/>
      <c r="O51" s="54"/>
      <c r="P51" s="54"/>
      <c r="Q51" s="54"/>
      <c r="R51" s="55"/>
      <c r="S51" s="55"/>
      <c r="T51" s="54"/>
      <c r="U51" s="54"/>
      <c r="V51" s="54"/>
      <c r="W51" s="54"/>
      <c r="X51" s="54"/>
      <c r="Y51" s="54"/>
      <c r="Z51" s="54"/>
      <c r="AA51" s="54"/>
      <c r="AB51" s="54"/>
      <c r="AC51" s="54"/>
      <c r="AD51" s="54"/>
      <c r="AE51" s="54"/>
      <c r="AF51" s="54"/>
      <c r="AG51" s="54"/>
      <c r="AH51" s="15"/>
      <c r="AI51" s="15"/>
      <c r="AJ51" s="15"/>
      <c r="AK51" s="15"/>
    </row>
    <row r="52" spans="2:37" s="3" customFormat="1" ht="18" customHeight="1" thickBot="1">
      <c r="B52" s="194" t="s">
        <v>45</v>
      </c>
      <c r="C52" s="195"/>
      <c r="D52" s="195"/>
      <c r="E52" s="196"/>
      <c r="F52" s="31">
        <f t="shared" ref="F52:AJ52" si="8">F5+F46+F48+F49+F50</f>
        <v>3000</v>
      </c>
      <c r="G52" s="32">
        <f t="shared" si="8"/>
        <v>3000</v>
      </c>
      <c r="H52" s="32">
        <f t="shared" si="8"/>
        <v>3000</v>
      </c>
      <c r="I52" s="32">
        <f t="shared" si="8"/>
        <v>3000</v>
      </c>
      <c r="J52" s="32">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4">
        <f>AK5+AK46+AK48+AK49+AK50</f>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C24:C34"/>
    <mergeCell ref="D27:E27"/>
    <mergeCell ref="AK3:AK4"/>
    <mergeCell ref="B52:E52"/>
    <mergeCell ref="B4:E4"/>
    <mergeCell ref="B5:E5"/>
    <mergeCell ref="C23:E23"/>
    <mergeCell ref="D7:E7"/>
    <mergeCell ref="B46:E46"/>
    <mergeCell ref="B3:E3"/>
    <mergeCell ref="B6:B23"/>
    <mergeCell ref="B24:B45"/>
    <mergeCell ref="D28:E28"/>
    <mergeCell ref="D25:E25"/>
    <mergeCell ref="D26:E26"/>
    <mergeCell ref="D13:E13"/>
    <mergeCell ref="D14:E14"/>
    <mergeCell ref="V1:Y1"/>
    <mergeCell ref="D6:E6"/>
    <mergeCell ref="D8:E8"/>
    <mergeCell ref="R1:T1"/>
    <mergeCell ref="D10:E10"/>
    <mergeCell ref="C50:E50"/>
    <mergeCell ref="C49:E49"/>
    <mergeCell ref="D40:E40"/>
    <mergeCell ref="C43:E43"/>
    <mergeCell ref="C48:E48"/>
    <mergeCell ref="B48:B49"/>
    <mergeCell ref="N1:Q1"/>
    <mergeCell ref="D30:E30"/>
    <mergeCell ref="C6:C22"/>
    <mergeCell ref="D33:E33"/>
    <mergeCell ref="D9:E9"/>
    <mergeCell ref="D15:E15"/>
    <mergeCell ref="D12:E12"/>
    <mergeCell ref="D35:E35"/>
    <mergeCell ref="D36:E36"/>
    <mergeCell ref="D39:E39"/>
    <mergeCell ref="D19:E19"/>
    <mergeCell ref="D20:E20"/>
    <mergeCell ref="D11:E11"/>
    <mergeCell ref="D18:E18"/>
    <mergeCell ref="D22:E22"/>
    <mergeCell ref="B2:E2"/>
    <mergeCell ref="C45:E45"/>
    <mergeCell ref="D37:E37"/>
    <mergeCell ref="D38:E38"/>
    <mergeCell ref="C42:E42"/>
    <mergeCell ref="C44:E44"/>
    <mergeCell ref="C41:E41"/>
    <mergeCell ref="C35:C40"/>
    <mergeCell ref="D21:E21"/>
    <mergeCell ref="D16:E16"/>
    <mergeCell ref="D17:E17"/>
    <mergeCell ref="D29:E29"/>
    <mergeCell ref="D31:E31"/>
    <mergeCell ref="D34:E34"/>
    <mergeCell ref="D32:E32"/>
    <mergeCell ref="D24:E24"/>
  </mergeCells>
  <phoneticPr fontId="2"/>
  <pageMargins left="0.22" right="0.16" top="0.54" bottom="0.28000000000000003" header="0.21" footer="0.28000000000000003"/>
  <pageSetup paperSize="8" scale="90" orientation="landscape" horizontalDpi="4294967292" verticalDpi="400" r:id="rId1"/>
  <headerFooter alignWithMargins="0"/>
  <drawing r:id="rId2"/>
</worksheet>
</file>

<file path=xl/worksheets/sheet9.xml><?xml version="1.0" encoding="utf-8"?>
<worksheet xmlns="http://schemas.openxmlformats.org/spreadsheetml/2006/main" xmlns:r="http://schemas.openxmlformats.org/officeDocument/2006/relationships">
  <dimension ref="B1:AK109"/>
  <sheetViews>
    <sheetView showGridLines="0" showRowColHeaders="0" zoomScaleNormal="100" workbookViewId="0">
      <pane xSplit="5" ySplit="4" topLeftCell="F5" activePane="bottomRight" state="frozen"/>
      <selection activeCell="F25" sqref="F25"/>
      <selection pane="topRight" activeCell="F25" sqref="F25"/>
      <selection pane="bottomLeft" activeCell="F25" sqref="F25"/>
      <selection pane="bottomRight" activeCell="N6" sqref="N6"/>
    </sheetView>
  </sheetViews>
  <sheetFormatPr defaultRowHeight="25.5" customHeight="1"/>
  <cols>
    <col min="1" max="1" width="0.375" style="1" customWidth="1"/>
    <col min="2" max="4" width="2.5" style="2" customWidth="1"/>
    <col min="5" max="5" width="19.25" style="1" customWidth="1"/>
    <col min="6" max="10" width="6.375" style="1" customWidth="1"/>
    <col min="11" max="12" width="6.375" style="3" customWidth="1"/>
    <col min="13" max="17" width="6.375" style="1" customWidth="1"/>
    <col min="18" max="19" width="6.375" style="3" customWidth="1"/>
    <col min="20" max="37" width="6.375" style="1" customWidth="1"/>
    <col min="38" max="42" width="6.75" style="1" customWidth="1"/>
    <col min="43" max="16384" width="9" style="1"/>
  </cols>
  <sheetData>
    <row r="1" spans="2:37" ht="23.25" customHeight="1">
      <c r="B1" s="56"/>
      <c r="C1" s="56"/>
      <c r="D1" s="56"/>
      <c r="E1" s="56"/>
      <c r="F1" s="56"/>
      <c r="G1" s="56"/>
      <c r="H1" s="56"/>
      <c r="I1" s="56"/>
      <c r="J1" s="56"/>
      <c r="K1" s="56"/>
      <c r="L1" s="56"/>
      <c r="M1" s="56"/>
      <c r="N1" s="244" t="str">
        <f>'月次シート '!D3</f>
        <v>静岡建設</v>
      </c>
      <c r="O1" s="244"/>
      <c r="P1" s="244"/>
      <c r="Q1" s="244"/>
      <c r="R1" s="247">
        <f>'月次シート '!K5</f>
        <v>43652</v>
      </c>
      <c r="S1" s="247"/>
      <c r="T1" s="247"/>
      <c r="U1" s="61"/>
      <c r="V1" s="244" t="s">
        <v>47</v>
      </c>
      <c r="W1" s="244"/>
      <c r="X1" s="244"/>
      <c r="Y1" s="244"/>
      <c r="Z1" s="56"/>
      <c r="AA1" s="56"/>
      <c r="AB1" s="56"/>
      <c r="AC1" s="56"/>
      <c r="AD1" s="56"/>
      <c r="AE1" s="56"/>
      <c r="AF1" s="56"/>
      <c r="AG1" s="56"/>
      <c r="AH1" s="56"/>
      <c r="AI1" s="56"/>
      <c r="AJ1" s="56"/>
      <c r="AK1" s="56"/>
    </row>
    <row r="2" spans="2:37" ht="22.5" customHeight="1">
      <c r="B2" s="207">
        <f ca="1">NOW()</f>
        <v>43643.434538888891</v>
      </c>
      <c r="C2" s="207"/>
      <c r="D2" s="207"/>
      <c r="E2" s="207"/>
      <c r="AG2" s="5" t="s">
        <v>4</v>
      </c>
    </row>
    <row r="3" spans="2:37" s="4" customFormat="1" ht="18" customHeight="1">
      <c r="B3" s="221" t="s">
        <v>5</v>
      </c>
      <c r="C3" s="222"/>
      <c r="D3" s="222"/>
      <c r="E3" s="241"/>
      <c r="F3" s="146">
        <f>IF('6月目'!AH3="",'6月目'!AG3+1,IF('6月目'!AI3="",'6月目'!AH3+1,IF('6月目'!AJ3="",'6月目'!AI3+1,'6月目'!AJ3+1)))</f>
        <v>43647</v>
      </c>
      <c r="G3" s="146">
        <f t="shared" ref="G3:AG3" si="0">IF(MONTH($F$3)=MONTH(F3+1),F3+1,"")</f>
        <v>43648</v>
      </c>
      <c r="H3" s="146">
        <f t="shared" si="0"/>
        <v>43649</v>
      </c>
      <c r="I3" s="146">
        <f t="shared" si="0"/>
        <v>43650</v>
      </c>
      <c r="J3" s="146">
        <f t="shared" si="0"/>
        <v>43651</v>
      </c>
      <c r="K3" s="146">
        <f t="shared" si="0"/>
        <v>43652</v>
      </c>
      <c r="L3" s="146">
        <f t="shared" si="0"/>
        <v>43653</v>
      </c>
      <c r="M3" s="146">
        <f t="shared" si="0"/>
        <v>43654</v>
      </c>
      <c r="N3" s="146">
        <f t="shared" si="0"/>
        <v>43655</v>
      </c>
      <c r="O3" s="146">
        <f t="shared" si="0"/>
        <v>43656</v>
      </c>
      <c r="P3" s="146">
        <f t="shared" si="0"/>
        <v>43657</v>
      </c>
      <c r="Q3" s="146">
        <f t="shared" si="0"/>
        <v>43658</v>
      </c>
      <c r="R3" s="147">
        <f t="shared" si="0"/>
        <v>43659</v>
      </c>
      <c r="S3" s="147">
        <f t="shared" si="0"/>
        <v>43660</v>
      </c>
      <c r="T3" s="147">
        <f t="shared" si="0"/>
        <v>43661</v>
      </c>
      <c r="U3" s="147">
        <f t="shared" si="0"/>
        <v>43662</v>
      </c>
      <c r="V3" s="147">
        <f t="shared" si="0"/>
        <v>43663</v>
      </c>
      <c r="W3" s="147">
        <f t="shared" si="0"/>
        <v>43664</v>
      </c>
      <c r="X3" s="147">
        <f t="shared" si="0"/>
        <v>43665</v>
      </c>
      <c r="Y3" s="147">
        <f t="shared" si="0"/>
        <v>43666</v>
      </c>
      <c r="Z3" s="147">
        <f t="shared" si="0"/>
        <v>43667</v>
      </c>
      <c r="AA3" s="147">
        <f t="shared" si="0"/>
        <v>43668</v>
      </c>
      <c r="AB3" s="147">
        <f t="shared" si="0"/>
        <v>43669</v>
      </c>
      <c r="AC3" s="147">
        <f t="shared" si="0"/>
        <v>43670</v>
      </c>
      <c r="AD3" s="147">
        <f t="shared" si="0"/>
        <v>43671</v>
      </c>
      <c r="AE3" s="147">
        <f t="shared" si="0"/>
        <v>43672</v>
      </c>
      <c r="AF3" s="147">
        <f t="shared" si="0"/>
        <v>43673</v>
      </c>
      <c r="AG3" s="147">
        <f t="shared" si="0"/>
        <v>43674</v>
      </c>
      <c r="AH3" s="147">
        <f>IF(AG3="","",IF(MONTH($F$3)=MONTH(AG3+1),AG3+1,""))</f>
        <v>43675</v>
      </c>
      <c r="AI3" s="147">
        <f>IF(AH3="","",IF(MONTH($F$3)=MONTH(AH3+1),AH3+1,""))</f>
        <v>43676</v>
      </c>
      <c r="AJ3" s="147">
        <f>IF(AI3="","",IF(MONTH($F$3)=MONTH(AI3+1),AI3+1,""))</f>
        <v>43677</v>
      </c>
      <c r="AK3" s="237" t="s">
        <v>1</v>
      </c>
    </row>
    <row r="4" spans="2:37" s="4" customFormat="1" ht="18" customHeight="1">
      <c r="B4" s="226" t="s">
        <v>6</v>
      </c>
      <c r="C4" s="227"/>
      <c r="D4" s="227"/>
      <c r="E4" s="239"/>
      <c r="F4" s="80" t="str">
        <f t="shared" ref="F4:AF4" si="1">IF(WEEKDAY(F3)=1,"日",IF(WEEKDAY(F3)=2,"月",IF(WEEKDAY(F3)=3,"火",IF(WEEKDAY(F3)=4,"水",IF(WEEKDAY(F3)=5,"木",IF(WEEKDAY(F3)=6,"金","土"))))))</f>
        <v>月</v>
      </c>
      <c r="G4" s="80" t="str">
        <f t="shared" si="1"/>
        <v>火</v>
      </c>
      <c r="H4" s="80" t="str">
        <f t="shared" si="1"/>
        <v>水</v>
      </c>
      <c r="I4" s="80" t="str">
        <f t="shared" si="1"/>
        <v>木</v>
      </c>
      <c r="J4" s="80" t="str">
        <f t="shared" si="1"/>
        <v>金</v>
      </c>
      <c r="K4" s="80" t="str">
        <f t="shared" si="1"/>
        <v>土</v>
      </c>
      <c r="L4" s="80" t="str">
        <f t="shared" si="1"/>
        <v>日</v>
      </c>
      <c r="M4" s="80" t="str">
        <f t="shared" si="1"/>
        <v>月</v>
      </c>
      <c r="N4" s="80" t="str">
        <f t="shared" si="1"/>
        <v>火</v>
      </c>
      <c r="O4" s="80" t="str">
        <f t="shared" si="1"/>
        <v>水</v>
      </c>
      <c r="P4" s="80" t="str">
        <f t="shared" si="1"/>
        <v>木</v>
      </c>
      <c r="Q4" s="80" t="str">
        <f t="shared" si="1"/>
        <v>金</v>
      </c>
      <c r="R4" s="80" t="str">
        <f t="shared" si="1"/>
        <v>土</v>
      </c>
      <c r="S4" s="80" t="str">
        <f t="shared" si="1"/>
        <v>日</v>
      </c>
      <c r="T4" s="80" t="str">
        <f t="shared" si="1"/>
        <v>月</v>
      </c>
      <c r="U4" s="80" t="str">
        <f t="shared" si="1"/>
        <v>火</v>
      </c>
      <c r="V4" s="80" t="str">
        <f t="shared" si="1"/>
        <v>水</v>
      </c>
      <c r="W4" s="80" t="str">
        <f t="shared" si="1"/>
        <v>木</v>
      </c>
      <c r="X4" s="80" t="str">
        <f t="shared" si="1"/>
        <v>金</v>
      </c>
      <c r="Y4" s="80" t="str">
        <f t="shared" si="1"/>
        <v>土</v>
      </c>
      <c r="Z4" s="80" t="str">
        <f t="shared" si="1"/>
        <v>日</v>
      </c>
      <c r="AA4" s="80" t="str">
        <f t="shared" si="1"/>
        <v>月</v>
      </c>
      <c r="AB4" s="80" t="str">
        <f t="shared" si="1"/>
        <v>火</v>
      </c>
      <c r="AC4" s="80" t="str">
        <f t="shared" si="1"/>
        <v>水</v>
      </c>
      <c r="AD4" s="80" t="str">
        <f t="shared" si="1"/>
        <v>木</v>
      </c>
      <c r="AE4" s="80" t="str">
        <f t="shared" si="1"/>
        <v>金</v>
      </c>
      <c r="AF4" s="80" t="str">
        <f t="shared" si="1"/>
        <v>土</v>
      </c>
      <c r="AG4" s="80" t="str">
        <f>IF(AG3="","",IF(WEEKDAY(AG3)=1,"日",IF(WEEKDAY(AG3)=2,"月",IF(WEEKDAY(AG3)=3,"火",IF(WEEKDAY(AG3)=4,"水",IF(WEEKDAY(AG3)=5,"木",IF(WEEKDAY(AG3)=6,"金","土")))))))</f>
        <v>日</v>
      </c>
      <c r="AH4" s="80" t="str">
        <f>IF(AH3="","",IF(WEEKDAY(AH3)=1,"日",IF(WEEKDAY(AH3)=2,"月",IF(WEEKDAY(AH3)=3,"火",IF(WEEKDAY(AH3)=4,"水",IF(WEEKDAY(AH3)=5,"木",IF(WEEKDAY(AH3)=6,"金","土")))))))</f>
        <v>月</v>
      </c>
      <c r="AI4" s="80" t="str">
        <f>IF(AI3="","",IF(WEEKDAY(AI3)=1,"日",IF(WEEKDAY(AI3)=2,"月",IF(WEEKDAY(AI3)=3,"火",IF(WEEKDAY(AI3)=4,"水",IF(WEEKDAY(AI3)=5,"木",IF(WEEKDAY(AI3)=6,"金","土")))))))</f>
        <v>火</v>
      </c>
      <c r="AJ4" s="80" t="str">
        <f>IF(AJ3="","",IF(WEEKDAY(AJ3)=1,"日",IF(WEEKDAY(AJ3)=2,"月",IF(WEEKDAY(AJ3)=3,"火",IF(WEEKDAY(AJ3)=4,"水",IF(WEEKDAY(AJ3)=5,"木",IF(WEEKDAY(AJ3)=6,"金","土")))))))</f>
        <v>水</v>
      </c>
      <c r="AK4" s="238"/>
    </row>
    <row r="5" spans="2:37" s="3" customFormat="1" ht="18" customHeight="1">
      <c r="B5" s="203" t="s">
        <v>48</v>
      </c>
      <c r="C5" s="204"/>
      <c r="D5" s="204"/>
      <c r="E5" s="240"/>
      <c r="F5" s="11">
        <f>'6月目'!AK52</f>
        <v>3000</v>
      </c>
      <c r="G5" s="11">
        <f t="shared" ref="G5:AJ5" si="2">F52</f>
        <v>3000</v>
      </c>
      <c r="H5" s="11">
        <f t="shared" si="2"/>
        <v>3000</v>
      </c>
      <c r="I5" s="11">
        <f t="shared" si="2"/>
        <v>3000</v>
      </c>
      <c r="J5" s="11">
        <f t="shared" si="2"/>
        <v>3000</v>
      </c>
      <c r="K5" s="11">
        <f t="shared" si="2"/>
        <v>3000</v>
      </c>
      <c r="L5" s="11">
        <f t="shared" si="2"/>
        <v>3000</v>
      </c>
      <c r="M5" s="11">
        <f t="shared" si="2"/>
        <v>3000</v>
      </c>
      <c r="N5" s="11">
        <f t="shared" si="2"/>
        <v>3000</v>
      </c>
      <c r="O5" s="11">
        <f t="shared" si="2"/>
        <v>3000</v>
      </c>
      <c r="P5" s="11">
        <f t="shared" si="2"/>
        <v>3000</v>
      </c>
      <c r="Q5" s="11">
        <f t="shared" si="2"/>
        <v>3000</v>
      </c>
      <c r="R5" s="11">
        <f t="shared" si="2"/>
        <v>3000</v>
      </c>
      <c r="S5" s="11">
        <f t="shared" si="2"/>
        <v>3000</v>
      </c>
      <c r="T5" s="11">
        <f t="shared" si="2"/>
        <v>3000</v>
      </c>
      <c r="U5" s="11">
        <f t="shared" si="2"/>
        <v>3000</v>
      </c>
      <c r="V5" s="11">
        <f t="shared" si="2"/>
        <v>3000</v>
      </c>
      <c r="W5" s="11">
        <f t="shared" si="2"/>
        <v>3000</v>
      </c>
      <c r="X5" s="11">
        <f t="shared" si="2"/>
        <v>3000</v>
      </c>
      <c r="Y5" s="11">
        <f t="shared" si="2"/>
        <v>3000</v>
      </c>
      <c r="Z5" s="11">
        <f t="shared" si="2"/>
        <v>3000</v>
      </c>
      <c r="AA5" s="11">
        <f t="shared" si="2"/>
        <v>3000</v>
      </c>
      <c r="AB5" s="11">
        <f t="shared" si="2"/>
        <v>3000</v>
      </c>
      <c r="AC5" s="11">
        <f t="shared" si="2"/>
        <v>3000</v>
      </c>
      <c r="AD5" s="11">
        <f t="shared" si="2"/>
        <v>3000</v>
      </c>
      <c r="AE5" s="11">
        <f t="shared" si="2"/>
        <v>3000</v>
      </c>
      <c r="AF5" s="11">
        <f t="shared" si="2"/>
        <v>3000</v>
      </c>
      <c r="AG5" s="11">
        <f t="shared" si="2"/>
        <v>3000</v>
      </c>
      <c r="AH5" s="26">
        <f t="shared" si="2"/>
        <v>3000</v>
      </c>
      <c r="AI5" s="26">
        <f t="shared" si="2"/>
        <v>3000</v>
      </c>
      <c r="AJ5" s="26">
        <f t="shared" si="2"/>
        <v>3000</v>
      </c>
      <c r="AK5" s="27">
        <f>F5</f>
        <v>3000</v>
      </c>
    </row>
    <row r="6" spans="2:37" ht="18" customHeight="1">
      <c r="B6" s="223" t="s">
        <v>8</v>
      </c>
      <c r="C6" s="223" t="s">
        <v>10</v>
      </c>
      <c r="D6" s="199" t="str">
        <f>'月次シート '!D7</f>
        <v>取引先　A</v>
      </c>
      <c r="E6" s="199"/>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c r="AI6" s="43"/>
      <c r="AJ6" s="43"/>
      <c r="AK6" s="28">
        <f t="shared" ref="AK6:AK22" si="3">SUM(F6:AJ6)</f>
        <v>0</v>
      </c>
    </row>
    <row r="7" spans="2:37" ht="18" customHeight="1">
      <c r="B7" s="224"/>
      <c r="C7" s="224"/>
      <c r="D7" s="200" t="str">
        <f>'月次シート '!D8</f>
        <v>取引先　B</v>
      </c>
      <c r="E7" s="200"/>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4"/>
      <c r="AI7" s="44"/>
      <c r="AJ7" s="44"/>
      <c r="AK7" s="28">
        <f t="shared" si="3"/>
        <v>0</v>
      </c>
    </row>
    <row r="8" spans="2:37" ht="18" customHeight="1">
      <c r="B8" s="224"/>
      <c r="C8" s="224"/>
      <c r="D8" s="199">
        <f>'月次シート '!D9</f>
        <v>0</v>
      </c>
      <c r="E8" s="199"/>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3"/>
      <c r="AI8" s="43"/>
      <c r="AJ8" s="43"/>
      <c r="AK8" s="28">
        <f t="shared" si="3"/>
        <v>0</v>
      </c>
    </row>
    <row r="9" spans="2:37" ht="18" customHeight="1">
      <c r="B9" s="224"/>
      <c r="C9" s="224"/>
      <c r="D9" s="200">
        <f>'月次シート '!D10</f>
        <v>0</v>
      </c>
      <c r="E9" s="200"/>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4"/>
      <c r="AI9" s="44"/>
      <c r="AJ9" s="44"/>
      <c r="AK9" s="28">
        <f t="shared" si="3"/>
        <v>0</v>
      </c>
    </row>
    <row r="10" spans="2:37" ht="18" customHeight="1">
      <c r="B10" s="224"/>
      <c r="C10" s="224"/>
      <c r="D10" s="199">
        <f>'月次シート '!D11</f>
        <v>0</v>
      </c>
      <c r="E10" s="19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c r="AI10" s="43"/>
      <c r="AJ10" s="43"/>
      <c r="AK10" s="28">
        <f t="shared" si="3"/>
        <v>0</v>
      </c>
    </row>
    <row r="11" spans="2:37" ht="18" customHeight="1">
      <c r="B11" s="224"/>
      <c r="C11" s="224"/>
      <c r="D11" s="200">
        <f>'月次シート '!D12</f>
        <v>0</v>
      </c>
      <c r="E11" s="20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c r="AI11" s="44"/>
      <c r="AJ11" s="44"/>
      <c r="AK11" s="28">
        <f t="shared" si="3"/>
        <v>0</v>
      </c>
    </row>
    <row r="12" spans="2:37" ht="18" customHeight="1">
      <c r="B12" s="224"/>
      <c r="C12" s="224"/>
      <c r="D12" s="199">
        <f>'月次シート '!D13</f>
        <v>0</v>
      </c>
      <c r="E12" s="199"/>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c r="AI12" s="43"/>
      <c r="AJ12" s="43"/>
      <c r="AK12" s="28">
        <f t="shared" si="3"/>
        <v>0</v>
      </c>
    </row>
    <row r="13" spans="2:37" ht="18" customHeight="1">
      <c r="B13" s="224"/>
      <c r="C13" s="224"/>
      <c r="D13" s="200">
        <f>'月次シート '!D14</f>
        <v>0</v>
      </c>
      <c r="E13" s="20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c r="AI13" s="44"/>
      <c r="AJ13" s="44"/>
      <c r="AK13" s="28">
        <f t="shared" si="3"/>
        <v>0</v>
      </c>
    </row>
    <row r="14" spans="2:37" ht="18" customHeight="1">
      <c r="B14" s="224"/>
      <c r="C14" s="224"/>
      <c r="D14" s="199">
        <f>'月次シート '!D15</f>
        <v>0</v>
      </c>
      <c r="E14" s="199"/>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3"/>
      <c r="AI14" s="43"/>
      <c r="AJ14" s="43"/>
      <c r="AK14" s="28">
        <f t="shared" si="3"/>
        <v>0</v>
      </c>
    </row>
    <row r="15" spans="2:37" ht="18" customHeight="1">
      <c r="B15" s="224"/>
      <c r="C15" s="224"/>
      <c r="D15" s="200">
        <f>'月次シート '!D16</f>
        <v>0</v>
      </c>
      <c r="E15" s="20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4"/>
      <c r="AI15" s="44"/>
      <c r="AJ15" s="44"/>
      <c r="AK15" s="28">
        <f t="shared" si="3"/>
        <v>0</v>
      </c>
    </row>
    <row r="16" spans="2:37" ht="18" customHeight="1">
      <c r="B16" s="224"/>
      <c r="C16" s="224"/>
      <c r="D16" s="199">
        <f>'月次シート '!D17</f>
        <v>0</v>
      </c>
      <c r="E16" s="199"/>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c r="AI16" s="43"/>
      <c r="AJ16" s="43"/>
      <c r="AK16" s="28">
        <f t="shared" si="3"/>
        <v>0</v>
      </c>
    </row>
    <row r="17" spans="2:37" ht="18" customHeight="1">
      <c r="B17" s="224"/>
      <c r="C17" s="224"/>
      <c r="D17" s="200">
        <f>'月次シート '!D18</f>
        <v>0</v>
      </c>
      <c r="E17" s="20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4"/>
      <c r="AI17" s="44"/>
      <c r="AJ17" s="44"/>
      <c r="AK17" s="28">
        <f t="shared" si="3"/>
        <v>0</v>
      </c>
    </row>
    <row r="18" spans="2:37" ht="18" customHeight="1">
      <c r="B18" s="224"/>
      <c r="C18" s="224"/>
      <c r="D18" s="199">
        <f>'月次シート '!D19</f>
        <v>0</v>
      </c>
      <c r="E18" s="19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c r="AI18" s="43"/>
      <c r="AJ18" s="43"/>
      <c r="AK18" s="28">
        <f t="shared" si="3"/>
        <v>0</v>
      </c>
    </row>
    <row r="19" spans="2:37" ht="18" customHeight="1">
      <c r="B19" s="224"/>
      <c r="C19" s="224"/>
      <c r="D19" s="200">
        <f>'月次シート '!D20</f>
        <v>0</v>
      </c>
      <c r="E19" s="20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4"/>
      <c r="AI19" s="44"/>
      <c r="AJ19" s="44"/>
      <c r="AK19" s="28">
        <f t="shared" si="3"/>
        <v>0</v>
      </c>
    </row>
    <row r="20" spans="2:37" ht="18" customHeight="1">
      <c r="B20" s="224"/>
      <c r="C20" s="224"/>
      <c r="D20" s="199">
        <f>'月次シート '!D21</f>
        <v>0</v>
      </c>
      <c r="E20" s="199"/>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c r="AI20" s="43"/>
      <c r="AJ20" s="43"/>
      <c r="AK20" s="28">
        <f t="shared" si="3"/>
        <v>0</v>
      </c>
    </row>
    <row r="21" spans="2:37" ht="18" customHeight="1">
      <c r="B21" s="224"/>
      <c r="C21" s="224"/>
      <c r="D21" s="200">
        <f>'月次シート '!D22</f>
        <v>0</v>
      </c>
      <c r="E21" s="20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4"/>
      <c r="AI21" s="44"/>
      <c r="AJ21" s="44"/>
      <c r="AK21" s="28">
        <f t="shared" si="3"/>
        <v>0</v>
      </c>
    </row>
    <row r="22" spans="2:37" ht="18" customHeight="1" thickBot="1">
      <c r="B22" s="224"/>
      <c r="C22" s="161"/>
      <c r="D22" s="210" t="str">
        <f>'月次シート '!D23</f>
        <v>受取手形割引</v>
      </c>
      <c r="E22" s="210"/>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6"/>
      <c r="AI22" s="46"/>
      <c r="AJ22" s="46"/>
      <c r="AK22" s="30">
        <f t="shared" si="3"/>
        <v>0</v>
      </c>
    </row>
    <row r="23" spans="2:37" s="3" customFormat="1" ht="18" customHeight="1" thickBot="1">
      <c r="B23" s="225"/>
      <c r="C23" s="205" t="s">
        <v>49</v>
      </c>
      <c r="D23" s="206"/>
      <c r="E23" s="206"/>
      <c r="F23" s="31">
        <f t="shared" ref="F23:AK23" si="4">SUM(F6:F22)</f>
        <v>0</v>
      </c>
      <c r="G23" s="32">
        <f t="shared" si="4"/>
        <v>0</v>
      </c>
      <c r="H23" s="32">
        <f t="shared" si="4"/>
        <v>0</v>
      </c>
      <c r="I23" s="32">
        <f t="shared" si="4"/>
        <v>0</v>
      </c>
      <c r="J23" s="32">
        <f t="shared" si="4"/>
        <v>0</v>
      </c>
      <c r="K23" s="32">
        <f t="shared" si="4"/>
        <v>0</v>
      </c>
      <c r="L23" s="32">
        <f t="shared" si="4"/>
        <v>0</v>
      </c>
      <c r="M23" s="32">
        <f t="shared" si="4"/>
        <v>0</v>
      </c>
      <c r="N23" s="32">
        <f t="shared" si="4"/>
        <v>0</v>
      </c>
      <c r="O23" s="32">
        <f t="shared" si="4"/>
        <v>0</v>
      </c>
      <c r="P23" s="32">
        <f t="shared" si="4"/>
        <v>0</v>
      </c>
      <c r="Q23" s="32">
        <f t="shared" si="4"/>
        <v>0</v>
      </c>
      <c r="R23" s="32">
        <f t="shared" si="4"/>
        <v>0</v>
      </c>
      <c r="S23" s="32">
        <f t="shared" si="4"/>
        <v>0</v>
      </c>
      <c r="T23" s="32">
        <f t="shared" si="4"/>
        <v>0</v>
      </c>
      <c r="U23" s="32">
        <f t="shared" si="4"/>
        <v>0</v>
      </c>
      <c r="V23" s="32">
        <f t="shared" si="4"/>
        <v>0</v>
      </c>
      <c r="W23" s="32">
        <f t="shared" si="4"/>
        <v>0</v>
      </c>
      <c r="X23" s="32">
        <f t="shared" si="4"/>
        <v>0</v>
      </c>
      <c r="Y23" s="32">
        <f t="shared" si="4"/>
        <v>0</v>
      </c>
      <c r="Z23" s="32">
        <f t="shared" si="4"/>
        <v>0</v>
      </c>
      <c r="AA23" s="32">
        <f t="shared" si="4"/>
        <v>0</v>
      </c>
      <c r="AB23" s="32">
        <f t="shared" si="4"/>
        <v>0</v>
      </c>
      <c r="AC23" s="32">
        <f t="shared" si="4"/>
        <v>0</v>
      </c>
      <c r="AD23" s="32">
        <f t="shared" si="4"/>
        <v>0</v>
      </c>
      <c r="AE23" s="32">
        <f t="shared" si="4"/>
        <v>0</v>
      </c>
      <c r="AF23" s="32">
        <f t="shared" si="4"/>
        <v>0</v>
      </c>
      <c r="AG23" s="32">
        <f t="shared" si="4"/>
        <v>0</v>
      </c>
      <c r="AH23" s="33">
        <f t="shared" si="4"/>
        <v>0</v>
      </c>
      <c r="AI23" s="33">
        <f t="shared" si="4"/>
        <v>0</v>
      </c>
      <c r="AJ23" s="33">
        <f t="shared" si="4"/>
        <v>0</v>
      </c>
      <c r="AK23" s="34">
        <f t="shared" si="4"/>
        <v>0</v>
      </c>
    </row>
    <row r="24" spans="2:37" ht="18" customHeight="1" thickTop="1">
      <c r="B24" s="161" t="s">
        <v>9</v>
      </c>
      <c r="C24" s="208" t="s">
        <v>12</v>
      </c>
      <c r="D24" s="212" t="str">
        <f>'月次シート '!D25</f>
        <v>支手決済</v>
      </c>
      <c r="E24" s="212"/>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8"/>
      <c r="AI24" s="48"/>
      <c r="AJ24" s="48"/>
      <c r="AK24" s="29">
        <f t="shared" ref="AK24:AK44" si="5">SUM(F24:AJ24)</f>
        <v>0</v>
      </c>
    </row>
    <row r="25" spans="2:37" ht="18" customHeight="1">
      <c r="B25" s="162"/>
      <c r="C25" s="209"/>
      <c r="D25" s="211" t="str">
        <f>'月次シート '!D26</f>
        <v>外注費支払</v>
      </c>
      <c r="E25" s="21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4"/>
      <c r="AI25" s="44"/>
      <c r="AJ25" s="44"/>
      <c r="AK25" s="28">
        <f t="shared" si="5"/>
        <v>0</v>
      </c>
    </row>
    <row r="26" spans="2:37" ht="18" customHeight="1">
      <c r="B26" s="162"/>
      <c r="C26" s="209"/>
      <c r="D26" s="199" t="str">
        <f>'月次シート '!D27</f>
        <v>買掛金支払</v>
      </c>
      <c r="E26" s="199"/>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c r="AI26" s="43"/>
      <c r="AJ26" s="43"/>
      <c r="AK26" s="28">
        <f t="shared" si="5"/>
        <v>0</v>
      </c>
    </row>
    <row r="27" spans="2:37" ht="18" customHeight="1">
      <c r="B27" s="162"/>
      <c r="C27" s="209"/>
      <c r="D27" s="200" t="str">
        <f>'月次シート '!D28</f>
        <v>給与支払</v>
      </c>
      <c r="E27" s="20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4"/>
      <c r="AI27" s="44"/>
      <c r="AJ27" s="44"/>
      <c r="AK27" s="28">
        <f t="shared" si="5"/>
        <v>0</v>
      </c>
    </row>
    <row r="28" spans="2:37" ht="18" customHeight="1">
      <c r="B28" s="162"/>
      <c r="C28" s="209"/>
      <c r="D28" s="199" t="str">
        <f>'月次シート '!D29</f>
        <v>社会保険料</v>
      </c>
      <c r="E28" s="199"/>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43"/>
      <c r="AJ28" s="43"/>
      <c r="AK28" s="28">
        <f t="shared" si="5"/>
        <v>0</v>
      </c>
    </row>
    <row r="29" spans="2:37" ht="18" customHeight="1">
      <c r="B29" s="162"/>
      <c r="C29" s="209"/>
      <c r="D29" s="200" t="str">
        <f>'月次シート '!D30</f>
        <v>源泉税</v>
      </c>
      <c r="E29" s="20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4"/>
      <c r="AI29" s="44"/>
      <c r="AJ29" s="44"/>
      <c r="AK29" s="28">
        <f t="shared" si="5"/>
        <v>0</v>
      </c>
    </row>
    <row r="30" spans="2:37" ht="18" customHeight="1">
      <c r="B30" s="162"/>
      <c r="C30" s="209"/>
      <c r="D30" s="199" t="str">
        <f>'月次シート '!D31</f>
        <v>電気・ガス・電話・水道</v>
      </c>
      <c r="E30" s="234"/>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43"/>
      <c r="AJ30" s="43"/>
      <c r="AK30" s="28">
        <f t="shared" si="5"/>
        <v>0</v>
      </c>
    </row>
    <row r="31" spans="2:37" ht="18" customHeight="1">
      <c r="B31" s="162"/>
      <c r="C31" s="209"/>
      <c r="D31" s="200" t="str">
        <f>'月次シート '!D32</f>
        <v>損害保険料</v>
      </c>
      <c r="E31" s="200"/>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4"/>
      <c r="AI31" s="44"/>
      <c r="AJ31" s="44"/>
      <c r="AK31" s="28">
        <f t="shared" si="5"/>
        <v>0</v>
      </c>
    </row>
    <row r="32" spans="2:37" ht="18" customHeight="1">
      <c r="B32" s="162"/>
      <c r="C32" s="209"/>
      <c r="D32" s="199" t="str">
        <f>'月次シート '!D33</f>
        <v>生命保険料</v>
      </c>
      <c r="E32" s="199"/>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43"/>
      <c r="AJ32" s="43"/>
      <c r="AK32" s="28">
        <f t="shared" si="5"/>
        <v>0</v>
      </c>
    </row>
    <row r="33" spans="2:37" ht="18" customHeight="1">
      <c r="B33" s="162"/>
      <c r="C33" s="209"/>
      <c r="D33" s="228" t="str">
        <f>'月次シート '!D34</f>
        <v>リース料</v>
      </c>
      <c r="E33" s="23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4"/>
      <c r="AI33" s="44"/>
      <c r="AJ33" s="44"/>
      <c r="AK33" s="28">
        <f t="shared" si="5"/>
        <v>0</v>
      </c>
    </row>
    <row r="34" spans="2:37" ht="18" customHeight="1">
      <c r="B34" s="162"/>
      <c r="C34" s="209"/>
      <c r="D34" s="199" t="str">
        <f>'月次シート '!D35</f>
        <v>その他販売管理費</v>
      </c>
      <c r="E34" s="19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28">
        <f t="shared" si="5"/>
        <v>0</v>
      </c>
    </row>
    <row r="35" spans="2:37" ht="18" customHeight="1">
      <c r="B35" s="162"/>
      <c r="C35" s="209" t="s">
        <v>14</v>
      </c>
      <c r="D35" s="200" t="str">
        <f>'月次シート '!D36</f>
        <v>しずおか焼津元金返済</v>
      </c>
      <c r="E35" s="200"/>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4"/>
      <c r="AI35" s="44"/>
      <c r="AJ35" s="44"/>
      <c r="AK35" s="28">
        <f t="shared" si="5"/>
        <v>0</v>
      </c>
    </row>
    <row r="36" spans="2:37" ht="18" customHeight="1">
      <c r="B36" s="162"/>
      <c r="C36" s="209"/>
      <c r="D36" s="199" t="str">
        <f>'月次シート '!D37</f>
        <v>しずおか焼津利息割引料</v>
      </c>
      <c r="E36" s="19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43"/>
      <c r="AJ36" s="43"/>
      <c r="AK36" s="28">
        <f t="shared" si="5"/>
        <v>0</v>
      </c>
    </row>
    <row r="37" spans="2:37" ht="18" customHeight="1">
      <c r="B37" s="162"/>
      <c r="C37" s="209"/>
      <c r="D37" s="200" t="str">
        <f>'月次シート '!D38</f>
        <v>●●元金返済</v>
      </c>
      <c r="E37" s="200"/>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4"/>
      <c r="AI37" s="44"/>
      <c r="AJ37" s="44"/>
      <c r="AK37" s="28">
        <f t="shared" si="5"/>
        <v>0</v>
      </c>
    </row>
    <row r="38" spans="2:37" ht="18" customHeight="1">
      <c r="B38" s="162"/>
      <c r="C38" s="209"/>
      <c r="D38" s="199" t="str">
        <f>'月次シート '!D39</f>
        <v>●●利息</v>
      </c>
      <c r="E38" s="199"/>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43"/>
      <c r="AJ38" s="43"/>
      <c r="AK38" s="28">
        <f t="shared" si="5"/>
        <v>0</v>
      </c>
    </row>
    <row r="39" spans="2:37" ht="18" customHeight="1">
      <c r="B39" s="162"/>
      <c r="C39" s="209"/>
      <c r="D39" s="200" t="str">
        <f>'月次シート '!D40</f>
        <v>その他元金返済</v>
      </c>
      <c r="E39" s="200"/>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4"/>
      <c r="AI39" s="44"/>
      <c r="AJ39" s="44"/>
      <c r="AK39" s="28">
        <f t="shared" si="5"/>
        <v>0</v>
      </c>
    </row>
    <row r="40" spans="2:37" ht="18" customHeight="1">
      <c r="B40" s="162"/>
      <c r="C40" s="209"/>
      <c r="D40" s="199" t="str">
        <f>'月次シート '!D41</f>
        <v>その他利息</v>
      </c>
      <c r="E40" s="199"/>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46"/>
      <c r="AJ40" s="43"/>
      <c r="AK40" s="28">
        <f t="shared" si="5"/>
        <v>0</v>
      </c>
    </row>
    <row r="41" spans="2:37" ht="18" customHeight="1">
      <c r="B41" s="162"/>
      <c r="C41" s="228" t="str">
        <f>'月次シート '!C42:D42</f>
        <v>役員等個人借入金返済</v>
      </c>
      <c r="D41" s="229"/>
      <c r="E41" s="23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4"/>
      <c r="AI41" s="41"/>
      <c r="AJ41" s="83"/>
      <c r="AK41" s="28">
        <f t="shared" si="5"/>
        <v>0</v>
      </c>
    </row>
    <row r="42" spans="2:37" ht="18" customHeight="1">
      <c r="B42" s="162"/>
      <c r="C42" s="233" t="str">
        <f>'月次シート '!C43:D43</f>
        <v>税金支払</v>
      </c>
      <c r="D42" s="233"/>
      <c r="E42" s="23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3"/>
      <c r="AI42" s="48"/>
      <c r="AJ42" s="43"/>
      <c r="AK42" s="28">
        <f t="shared" si="5"/>
        <v>0</v>
      </c>
    </row>
    <row r="43" spans="2:37" ht="18" customHeight="1">
      <c r="B43" s="162"/>
      <c r="C43" s="193" t="str">
        <f>'月次シート '!C44:D44</f>
        <v>その他支出金</v>
      </c>
      <c r="D43" s="193"/>
      <c r="E43" s="19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4"/>
      <c r="AI43" s="44"/>
      <c r="AJ43" s="44"/>
      <c r="AK43" s="28">
        <f t="shared" si="5"/>
        <v>0</v>
      </c>
    </row>
    <row r="44" spans="2:37" ht="18" customHeight="1" thickBot="1">
      <c r="B44" s="162"/>
      <c r="C44" s="213"/>
      <c r="D44" s="214"/>
      <c r="E44" s="21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6"/>
      <c r="AI44" s="46"/>
      <c r="AJ44" s="46"/>
      <c r="AK44" s="30">
        <f t="shared" si="5"/>
        <v>0</v>
      </c>
    </row>
    <row r="45" spans="2:37" s="3" customFormat="1" ht="18" customHeight="1" thickBot="1">
      <c r="B45" s="184"/>
      <c r="C45" s="231" t="s">
        <v>31</v>
      </c>
      <c r="D45" s="231"/>
      <c r="E45" s="232"/>
      <c r="F45" s="31">
        <f t="shared" ref="F45:AK45" si="6">SUM(F24:F44)</f>
        <v>0</v>
      </c>
      <c r="G45" s="32">
        <f t="shared" si="6"/>
        <v>0</v>
      </c>
      <c r="H45" s="32">
        <f t="shared" si="6"/>
        <v>0</v>
      </c>
      <c r="I45" s="32">
        <f t="shared" si="6"/>
        <v>0</v>
      </c>
      <c r="J45" s="32">
        <f t="shared" si="6"/>
        <v>0</v>
      </c>
      <c r="K45" s="32">
        <f t="shared" si="6"/>
        <v>0</v>
      </c>
      <c r="L45" s="32">
        <f t="shared" si="6"/>
        <v>0</v>
      </c>
      <c r="M45" s="32">
        <f t="shared" si="6"/>
        <v>0</v>
      </c>
      <c r="N45" s="32">
        <f t="shared" si="6"/>
        <v>0</v>
      </c>
      <c r="O45" s="32">
        <f t="shared" si="6"/>
        <v>0</v>
      </c>
      <c r="P45" s="32">
        <f t="shared" si="6"/>
        <v>0</v>
      </c>
      <c r="Q45" s="32">
        <f t="shared" si="6"/>
        <v>0</v>
      </c>
      <c r="R45" s="32">
        <f t="shared" si="6"/>
        <v>0</v>
      </c>
      <c r="S45" s="32">
        <f t="shared" si="6"/>
        <v>0</v>
      </c>
      <c r="T45" s="32">
        <f t="shared" si="6"/>
        <v>0</v>
      </c>
      <c r="U45" s="32">
        <f t="shared" si="6"/>
        <v>0</v>
      </c>
      <c r="V45" s="32">
        <f t="shared" si="6"/>
        <v>0</v>
      </c>
      <c r="W45" s="32">
        <f t="shared" si="6"/>
        <v>0</v>
      </c>
      <c r="X45" s="32">
        <f t="shared" si="6"/>
        <v>0</v>
      </c>
      <c r="Y45" s="32">
        <f t="shared" si="6"/>
        <v>0</v>
      </c>
      <c r="Z45" s="32">
        <f t="shared" si="6"/>
        <v>0</v>
      </c>
      <c r="AA45" s="32">
        <f t="shared" si="6"/>
        <v>0</v>
      </c>
      <c r="AB45" s="32">
        <f t="shared" si="6"/>
        <v>0</v>
      </c>
      <c r="AC45" s="32">
        <f t="shared" si="6"/>
        <v>0</v>
      </c>
      <c r="AD45" s="32">
        <f t="shared" si="6"/>
        <v>0</v>
      </c>
      <c r="AE45" s="32">
        <f t="shared" si="6"/>
        <v>0</v>
      </c>
      <c r="AF45" s="32">
        <f t="shared" si="6"/>
        <v>0</v>
      </c>
      <c r="AG45" s="32">
        <f t="shared" si="6"/>
        <v>0</v>
      </c>
      <c r="AH45" s="33">
        <f t="shared" si="6"/>
        <v>0</v>
      </c>
      <c r="AI45" s="33">
        <f t="shared" si="6"/>
        <v>0</v>
      </c>
      <c r="AJ45" s="33">
        <f t="shared" si="6"/>
        <v>0</v>
      </c>
      <c r="AK45" s="34">
        <f t="shared" si="6"/>
        <v>0</v>
      </c>
    </row>
    <row r="46" spans="2:37" s="3" customFormat="1" ht="18" customHeight="1" thickTop="1" thickBot="1">
      <c r="B46" s="218" t="s">
        <v>44</v>
      </c>
      <c r="C46" s="219"/>
      <c r="D46" s="219"/>
      <c r="E46" s="220"/>
      <c r="F46" s="31">
        <f t="shared" ref="F46:AK46" si="7">F23-F45</f>
        <v>0</v>
      </c>
      <c r="G46" s="32">
        <f t="shared" si="7"/>
        <v>0</v>
      </c>
      <c r="H46" s="32">
        <f t="shared" si="7"/>
        <v>0</v>
      </c>
      <c r="I46" s="32">
        <f t="shared" si="7"/>
        <v>0</v>
      </c>
      <c r="J46" s="32">
        <f t="shared" si="7"/>
        <v>0</v>
      </c>
      <c r="K46" s="32">
        <f t="shared" si="7"/>
        <v>0</v>
      </c>
      <c r="L46" s="32">
        <f t="shared" si="7"/>
        <v>0</v>
      </c>
      <c r="M46" s="32">
        <f t="shared" si="7"/>
        <v>0</v>
      </c>
      <c r="N46" s="32">
        <f t="shared" si="7"/>
        <v>0</v>
      </c>
      <c r="O46" s="32">
        <f t="shared" si="7"/>
        <v>0</v>
      </c>
      <c r="P46" s="32">
        <f t="shared" si="7"/>
        <v>0</v>
      </c>
      <c r="Q46" s="32">
        <f t="shared" si="7"/>
        <v>0</v>
      </c>
      <c r="R46" s="32">
        <f t="shared" si="7"/>
        <v>0</v>
      </c>
      <c r="S46" s="32">
        <f t="shared" si="7"/>
        <v>0</v>
      </c>
      <c r="T46" s="32">
        <f t="shared" si="7"/>
        <v>0</v>
      </c>
      <c r="U46" s="32">
        <f t="shared" si="7"/>
        <v>0</v>
      </c>
      <c r="V46" s="32">
        <f t="shared" si="7"/>
        <v>0</v>
      </c>
      <c r="W46" s="32">
        <f t="shared" si="7"/>
        <v>0</v>
      </c>
      <c r="X46" s="32">
        <f t="shared" si="7"/>
        <v>0</v>
      </c>
      <c r="Y46" s="32">
        <f t="shared" si="7"/>
        <v>0</v>
      </c>
      <c r="Z46" s="32">
        <f t="shared" si="7"/>
        <v>0</v>
      </c>
      <c r="AA46" s="32">
        <f t="shared" si="7"/>
        <v>0</v>
      </c>
      <c r="AB46" s="32">
        <f t="shared" si="7"/>
        <v>0</v>
      </c>
      <c r="AC46" s="32">
        <f t="shared" si="7"/>
        <v>0</v>
      </c>
      <c r="AD46" s="32">
        <f t="shared" si="7"/>
        <v>0</v>
      </c>
      <c r="AE46" s="32">
        <f t="shared" si="7"/>
        <v>0</v>
      </c>
      <c r="AF46" s="32">
        <f t="shared" si="7"/>
        <v>0</v>
      </c>
      <c r="AG46" s="32">
        <f t="shared" si="7"/>
        <v>0</v>
      </c>
      <c r="AH46" s="33">
        <f t="shared" si="7"/>
        <v>0</v>
      </c>
      <c r="AI46" s="33">
        <f t="shared" si="7"/>
        <v>0</v>
      </c>
      <c r="AJ46" s="33">
        <f t="shared" si="7"/>
        <v>0</v>
      </c>
      <c r="AK46" s="34">
        <f t="shared" si="7"/>
        <v>0</v>
      </c>
    </row>
    <row r="47" spans="2:37" s="13" customFormat="1" ht="12.75" customHeight="1">
      <c r="B47" s="17"/>
      <c r="C47" s="18"/>
      <c r="D47" s="18"/>
      <c r="E47" s="1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2:37" s="13" customFormat="1" ht="18" customHeight="1">
      <c r="B48" s="197" t="s">
        <v>40</v>
      </c>
      <c r="C48" s="235" t="str">
        <f>'月次シート '!C49:D49</f>
        <v>しずおか焼津信用金庫</v>
      </c>
      <c r="D48" s="189"/>
      <c r="E48" s="19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3"/>
      <c r="AI48" s="43"/>
      <c r="AJ48" s="43"/>
      <c r="AK48" s="28">
        <f>SUM(F48:AJ48)</f>
        <v>0</v>
      </c>
    </row>
    <row r="49" spans="2:37" s="13" customFormat="1" ht="18" customHeight="1">
      <c r="B49" s="198"/>
      <c r="C49" s="236" t="str">
        <f>'月次シート '!C50:D50</f>
        <v>その他金融機関</v>
      </c>
      <c r="D49" s="191"/>
      <c r="E49" s="192"/>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50"/>
      <c r="AI49" s="50"/>
      <c r="AJ49" s="50"/>
      <c r="AK49" s="28">
        <f>SUM(F49:AJ49)</f>
        <v>0</v>
      </c>
    </row>
    <row r="50" spans="2:37" s="13" customFormat="1" ht="18" customHeight="1">
      <c r="B50" s="38" t="s">
        <v>50</v>
      </c>
      <c r="C50" s="235" t="str">
        <f>'月次シート '!C51:D51</f>
        <v>代表者等個人</v>
      </c>
      <c r="D50" s="189"/>
      <c r="E50" s="190"/>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8"/>
      <c r="AI50" s="48"/>
      <c r="AJ50" s="48"/>
      <c r="AK50" s="28">
        <f>SUM(F50:AJ50)</f>
        <v>0</v>
      </c>
    </row>
    <row r="51" spans="2:37" ht="12.75" customHeight="1" thickBot="1">
      <c r="C51" s="52"/>
      <c r="D51" s="52"/>
      <c r="E51" s="53"/>
      <c r="F51" s="54"/>
      <c r="G51" s="54"/>
      <c r="H51" s="54"/>
      <c r="I51" s="54"/>
      <c r="J51" s="54"/>
      <c r="K51" s="55"/>
      <c r="L51" s="55"/>
      <c r="M51" s="54"/>
      <c r="N51" s="54"/>
      <c r="O51" s="54"/>
      <c r="P51" s="54"/>
      <c r="Q51" s="54"/>
      <c r="R51" s="55"/>
      <c r="S51" s="55"/>
      <c r="T51" s="54"/>
      <c r="U51" s="54"/>
      <c r="V51" s="54"/>
      <c r="W51" s="54"/>
      <c r="X51" s="54"/>
      <c r="Y51" s="54"/>
      <c r="Z51" s="54"/>
      <c r="AA51" s="54"/>
      <c r="AB51" s="54"/>
      <c r="AC51" s="54"/>
      <c r="AD51" s="54"/>
      <c r="AE51" s="54"/>
      <c r="AF51" s="54"/>
      <c r="AG51" s="54"/>
      <c r="AH51" s="15"/>
      <c r="AI51" s="15"/>
      <c r="AJ51" s="15"/>
      <c r="AK51" s="15"/>
    </row>
    <row r="52" spans="2:37" s="3" customFormat="1" ht="18" customHeight="1" thickBot="1">
      <c r="B52" s="194" t="s">
        <v>45</v>
      </c>
      <c r="C52" s="195"/>
      <c r="D52" s="195"/>
      <c r="E52" s="196"/>
      <c r="F52" s="31">
        <f t="shared" ref="F52:AK52" si="8">F5+F46+F48+F49+F50</f>
        <v>3000</v>
      </c>
      <c r="G52" s="32">
        <f t="shared" si="8"/>
        <v>3000</v>
      </c>
      <c r="H52" s="32">
        <f t="shared" si="8"/>
        <v>3000</v>
      </c>
      <c r="I52" s="32">
        <f t="shared" si="8"/>
        <v>3000</v>
      </c>
      <c r="J52" s="32">
        <f t="shared" si="8"/>
        <v>3000</v>
      </c>
      <c r="K52" s="32">
        <f t="shared" si="8"/>
        <v>3000</v>
      </c>
      <c r="L52" s="32">
        <f t="shared" si="8"/>
        <v>3000</v>
      </c>
      <c r="M52" s="32">
        <f t="shared" si="8"/>
        <v>3000</v>
      </c>
      <c r="N52" s="32">
        <f t="shared" si="8"/>
        <v>3000</v>
      </c>
      <c r="O52" s="32">
        <f t="shared" si="8"/>
        <v>3000</v>
      </c>
      <c r="P52" s="32">
        <f t="shared" si="8"/>
        <v>3000</v>
      </c>
      <c r="Q52" s="32">
        <f t="shared" si="8"/>
        <v>3000</v>
      </c>
      <c r="R52" s="32">
        <f t="shared" si="8"/>
        <v>3000</v>
      </c>
      <c r="S52" s="32">
        <f t="shared" si="8"/>
        <v>3000</v>
      </c>
      <c r="T52" s="32">
        <f t="shared" si="8"/>
        <v>3000</v>
      </c>
      <c r="U52" s="32">
        <f t="shared" si="8"/>
        <v>3000</v>
      </c>
      <c r="V52" s="32">
        <f t="shared" si="8"/>
        <v>3000</v>
      </c>
      <c r="W52" s="32">
        <f t="shared" si="8"/>
        <v>3000</v>
      </c>
      <c r="X52" s="32">
        <f t="shared" si="8"/>
        <v>3000</v>
      </c>
      <c r="Y52" s="32">
        <f t="shared" si="8"/>
        <v>3000</v>
      </c>
      <c r="Z52" s="32">
        <f t="shared" si="8"/>
        <v>3000</v>
      </c>
      <c r="AA52" s="32">
        <f t="shared" si="8"/>
        <v>3000</v>
      </c>
      <c r="AB52" s="32">
        <f t="shared" si="8"/>
        <v>3000</v>
      </c>
      <c r="AC52" s="32">
        <f t="shared" si="8"/>
        <v>3000</v>
      </c>
      <c r="AD52" s="32">
        <f t="shared" si="8"/>
        <v>3000</v>
      </c>
      <c r="AE52" s="32">
        <f t="shared" si="8"/>
        <v>3000</v>
      </c>
      <c r="AF52" s="32">
        <f t="shared" si="8"/>
        <v>3000</v>
      </c>
      <c r="AG52" s="32">
        <f t="shared" si="8"/>
        <v>3000</v>
      </c>
      <c r="AH52" s="33">
        <f t="shared" si="8"/>
        <v>3000</v>
      </c>
      <c r="AI52" s="33">
        <f t="shared" si="8"/>
        <v>3000</v>
      </c>
      <c r="AJ52" s="33">
        <f t="shared" si="8"/>
        <v>3000</v>
      </c>
      <c r="AK52" s="34">
        <f t="shared" si="8"/>
        <v>3000</v>
      </c>
    </row>
    <row r="53" spans="2:37" ht="18" customHeight="1">
      <c r="F53" s="15"/>
      <c r="G53" s="15"/>
      <c r="H53" s="15"/>
      <c r="I53" s="15"/>
      <c r="J53" s="15"/>
      <c r="K53" s="16"/>
      <c r="L53" s="16"/>
      <c r="M53" s="15"/>
      <c r="N53" s="15"/>
      <c r="O53" s="15"/>
      <c r="P53" s="15"/>
      <c r="Q53" s="15"/>
      <c r="R53" s="16"/>
      <c r="S53" s="16"/>
      <c r="T53" s="15"/>
      <c r="U53" s="15"/>
      <c r="V53" s="15"/>
      <c r="W53" s="15"/>
      <c r="X53" s="15"/>
      <c r="Y53" s="15"/>
      <c r="Z53" s="15"/>
      <c r="AA53" s="15"/>
      <c r="AB53" s="15"/>
      <c r="AC53" s="15"/>
      <c r="AD53" s="15"/>
      <c r="AE53" s="15"/>
      <c r="AF53" s="15"/>
      <c r="AG53" s="15"/>
      <c r="AH53" s="15"/>
      <c r="AI53" s="15"/>
      <c r="AJ53" s="15"/>
      <c r="AK53" s="15"/>
    </row>
    <row r="54" spans="2:37" ht="18" customHeight="1">
      <c r="F54" s="15"/>
      <c r="G54" s="15"/>
      <c r="H54" s="15"/>
      <c r="I54" s="15"/>
      <c r="J54" s="15"/>
      <c r="K54" s="16"/>
      <c r="L54" s="16"/>
      <c r="M54" s="15"/>
      <c r="N54" s="15"/>
      <c r="O54" s="15"/>
      <c r="P54" s="15"/>
      <c r="Q54" s="15"/>
      <c r="R54" s="16"/>
      <c r="S54" s="16"/>
      <c r="T54" s="15"/>
      <c r="U54" s="15"/>
      <c r="V54" s="15"/>
      <c r="W54" s="15"/>
      <c r="X54" s="15"/>
      <c r="Y54" s="15"/>
      <c r="Z54" s="15"/>
      <c r="AA54" s="15"/>
      <c r="AB54" s="15"/>
      <c r="AC54" s="15"/>
      <c r="AD54" s="15"/>
      <c r="AE54" s="15"/>
      <c r="AF54" s="15"/>
      <c r="AG54" s="15"/>
      <c r="AH54" s="15"/>
      <c r="AI54" s="15"/>
      <c r="AJ54" s="15"/>
      <c r="AK54" s="15"/>
    </row>
    <row r="55" spans="2:37" ht="18" customHeight="1">
      <c r="F55" s="15"/>
      <c r="G55" s="15"/>
      <c r="H55" s="15"/>
      <c r="I55" s="15"/>
      <c r="J55" s="15"/>
      <c r="K55" s="16"/>
      <c r="L55" s="16"/>
      <c r="M55" s="15"/>
      <c r="N55" s="15"/>
      <c r="O55" s="15"/>
      <c r="P55" s="15"/>
      <c r="Q55" s="15"/>
      <c r="R55" s="16"/>
      <c r="S55" s="16"/>
      <c r="T55" s="15"/>
      <c r="U55" s="15"/>
      <c r="V55" s="15"/>
      <c r="W55" s="15"/>
      <c r="X55" s="15"/>
      <c r="Y55" s="15"/>
      <c r="Z55" s="15"/>
      <c r="AA55" s="15"/>
      <c r="AB55" s="15"/>
      <c r="AC55" s="15"/>
      <c r="AD55" s="15"/>
      <c r="AE55" s="15"/>
      <c r="AF55" s="15"/>
      <c r="AG55" s="15"/>
      <c r="AH55" s="15"/>
      <c r="AI55" s="15"/>
      <c r="AJ55" s="15"/>
      <c r="AK55" s="15"/>
    </row>
    <row r="56" spans="2:37" ht="18" customHeight="1">
      <c r="F56" s="15"/>
      <c r="G56" s="15"/>
      <c r="H56" s="15"/>
      <c r="I56" s="15"/>
      <c r="J56" s="15"/>
      <c r="K56" s="16"/>
      <c r="L56" s="16"/>
      <c r="M56" s="15"/>
      <c r="N56" s="15"/>
      <c r="O56" s="15"/>
      <c r="P56" s="15"/>
      <c r="Q56" s="15"/>
      <c r="R56" s="16"/>
      <c r="S56" s="16"/>
      <c r="T56" s="15"/>
      <c r="U56" s="15"/>
      <c r="V56" s="15"/>
      <c r="W56" s="15"/>
      <c r="X56" s="15"/>
      <c r="Y56" s="15"/>
      <c r="Z56" s="15"/>
      <c r="AA56" s="15"/>
      <c r="AB56" s="15"/>
      <c r="AC56" s="15"/>
      <c r="AD56" s="15"/>
      <c r="AE56" s="15"/>
      <c r="AF56" s="15"/>
      <c r="AG56" s="15"/>
      <c r="AH56" s="15"/>
      <c r="AI56" s="15"/>
      <c r="AJ56" s="15"/>
      <c r="AK56" s="15"/>
    </row>
    <row r="57" spans="2:37" ht="18" customHeight="1">
      <c r="F57" s="15"/>
      <c r="G57" s="15"/>
      <c r="H57" s="15"/>
      <c r="I57" s="15"/>
      <c r="J57" s="15"/>
      <c r="K57" s="16"/>
      <c r="L57" s="16"/>
      <c r="M57" s="15"/>
      <c r="N57" s="15"/>
      <c r="O57" s="15"/>
      <c r="P57" s="15"/>
      <c r="Q57" s="15"/>
      <c r="R57" s="16"/>
      <c r="S57" s="16"/>
      <c r="T57" s="15"/>
      <c r="U57" s="15"/>
      <c r="V57" s="15"/>
      <c r="W57" s="15"/>
      <c r="X57" s="15"/>
      <c r="Y57" s="15"/>
      <c r="Z57" s="15"/>
      <c r="AA57" s="15"/>
      <c r="AB57" s="15"/>
      <c r="AC57" s="15"/>
      <c r="AD57" s="15"/>
      <c r="AE57" s="15"/>
      <c r="AF57" s="15"/>
      <c r="AG57" s="15"/>
      <c r="AH57" s="15"/>
      <c r="AI57" s="15"/>
      <c r="AJ57" s="15"/>
      <c r="AK57" s="15"/>
    </row>
    <row r="58" spans="2:37" ht="18" customHeight="1">
      <c r="F58" s="15"/>
      <c r="G58" s="15"/>
      <c r="H58" s="15"/>
      <c r="I58" s="15"/>
      <c r="J58" s="15"/>
      <c r="K58" s="16"/>
      <c r="L58" s="16"/>
      <c r="M58" s="15"/>
      <c r="N58" s="15"/>
      <c r="O58" s="15"/>
      <c r="P58" s="15"/>
      <c r="Q58" s="15"/>
      <c r="R58" s="16"/>
      <c r="S58" s="16"/>
      <c r="T58" s="15"/>
      <c r="U58" s="15"/>
      <c r="V58" s="15"/>
      <c r="W58" s="15"/>
      <c r="X58" s="15"/>
      <c r="Y58" s="15"/>
      <c r="Z58" s="15"/>
      <c r="AA58" s="15"/>
      <c r="AB58" s="15"/>
      <c r="AC58" s="15"/>
      <c r="AD58" s="15"/>
      <c r="AE58" s="15"/>
      <c r="AF58" s="15"/>
      <c r="AG58" s="15"/>
      <c r="AH58" s="15"/>
      <c r="AI58" s="15"/>
      <c r="AJ58" s="15"/>
      <c r="AK58" s="15"/>
    </row>
    <row r="59" spans="2:37" ht="18" customHeight="1">
      <c r="F59" s="15"/>
      <c r="G59" s="15"/>
      <c r="H59" s="15"/>
      <c r="I59" s="15"/>
      <c r="J59" s="15"/>
      <c r="K59" s="16"/>
      <c r="L59" s="16"/>
      <c r="M59" s="15"/>
      <c r="N59" s="15"/>
      <c r="O59" s="15"/>
      <c r="P59" s="15"/>
      <c r="Q59" s="15"/>
      <c r="R59" s="16"/>
      <c r="S59" s="16"/>
      <c r="T59" s="15"/>
      <c r="U59" s="15"/>
      <c r="V59" s="15"/>
      <c r="W59" s="15"/>
      <c r="X59" s="15"/>
      <c r="Y59" s="15"/>
      <c r="Z59" s="15"/>
      <c r="AA59" s="15"/>
      <c r="AB59" s="15"/>
      <c r="AC59" s="15"/>
      <c r="AD59" s="15"/>
      <c r="AE59" s="15"/>
      <c r="AF59" s="15"/>
      <c r="AG59" s="15"/>
      <c r="AH59" s="15"/>
      <c r="AI59" s="15"/>
      <c r="AJ59" s="15"/>
      <c r="AK59" s="15"/>
    </row>
    <row r="60" spans="2:37" ht="18" customHeight="1">
      <c r="F60" s="15"/>
      <c r="G60" s="15"/>
      <c r="H60" s="15"/>
      <c r="I60" s="15"/>
      <c r="J60" s="15"/>
      <c r="K60" s="16"/>
      <c r="L60" s="16"/>
      <c r="M60" s="15"/>
      <c r="N60" s="15"/>
      <c r="O60" s="15"/>
      <c r="P60" s="15"/>
      <c r="Q60" s="15"/>
      <c r="R60" s="16"/>
      <c r="S60" s="16"/>
      <c r="T60" s="15"/>
      <c r="U60" s="15"/>
      <c r="V60" s="15"/>
      <c r="W60" s="15"/>
      <c r="X60" s="15"/>
      <c r="Y60" s="15"/>
      <c r="Z60" s="15"/>
      <c r="AA60" s="15"/>
      <c r="AB60" s="15"/>
      <c r="AC60" s="15"/>
      <c r="AD60" s="15"/>
      <c r="AE60" s="15"/>
      <c r="AF60" s="15"/>
      <c r="AG60" s="15"/>
      <c r="AH60" s="15"/>
      <c r="AI60" s="15"/>
      <c r="AJ60" s="15"/>
      <c r="AK60" s="15"/>
    </row>
    <row r="61" spans="2:37" ht="18" customHeight="1">
      <c r="F61" s="15"/>
      <c r="G61" s="15"/>
      <c r="H61" s="15"/>
      <c r="I61" s="15"/>
      <c r="J61" s="15"/>
      <c r="K61" s="16"/>
      <c r="L61" s="16"/>
      <c r="M61" s="15"/>
      <c r="N61" s="15"/>
      <c r="O61" s="15"/>
      <c r="P61" s="15"/>
      <c r="Q61" s="15"/>
      <c r="R61" s="16"/>
      <c r="S61" s="16"/>
      <c r="T61" s="15"/>
      <c r="U61" s="15"/>
      <c r="V61" s="15"/>
      <c r="W61" s="15"/>
      <c r="X61" s="15"/>
      <c r="Y61" s="15"/>
      <c r="Z61" s="15"/>
      <c r="AA61" s="15"/>
      <c r="AB61" s="15"/>
      <c r="AC61" s="15"/>
      <c r="AD61" s="15"/>
      <c r="AE61" s="15"/>
      <c r="AF61" s="15"/>
      <c r="AG61" s="15"/>
      <c r="AH61" s="15"/>
      <c r="AI61" s="15"/>
      <c r="AJ61" s="15"/>
      <c r="AK61" s="15"/>
    </row>
    <row r="62" spans="2:37" ht="18" customHeight="1">
      <c r="F62" s="15"/>
      <c r="G62" s="15"/>
      <c r="H62" s="15"/>
      <c r="I62" s="15"/>
      <c r="J62" s="15"/>
      <c r="K62" s="16"/>
      <c r="L62" s="16"/>
      <c r="M62" s="15"/>
      <c r="N62" s="15"/>
      <c r="O62" s="15"/>
      <c r="P62" s="15"/>
      <c r="Q62" s="15"/>
      <c r="R62" s="16"/>
      <c r="S62" s="16"/>
      <c r="T62" s="15"/>
      <c r="U62" s="15"/>
      <c r="V62" s="15"/>
      <c r="W62" s="15"/>
      <c r="X62" s="15"/>
      <c r="Y62" s="15"/>
      <c r="Z62" s="15"/>
      <c r="AA62" s="15"/>
      <c r="AB62" s="15"/>
      <c r="AC62" s="15"/>
      <c r="AD62" s="15"/>
      <c r="AE62" s="15"/>
      <c r="AF62" s="15"/>
      <c r="AG62" s="15"/>
      <c r="AH62" s="15"/>
      <c r="AI62" s="15"/>
      <c r="AJ62" s="15"/>
      <c r="AK62" s="15"/>
    </row>
    <row r="63" spans="2:37" ht="18" customHeight="1">
      <c r="F63" s="15"/>
      <c r="G63" s="15"/>
      <c r="H63" s="15"/>
      <c r="I63" s="15"/>
      <c r="J63" s="15"/>
      <c r="K63" s="16"/>
      <c r="L63" s="16"/>
      <c r="M63" s="15"/>
      <c r="N63" s="15"/>
      <c r="O63" s="15"/>
      <c r="P63" s="15"/>
      <c r="Q63" s="15"/>
      <c r="R63" s="16"/>
      <c r="S63" s="16"/>
      <c r="T63" s="15"/>
      <c r="U63" s="15"/>
      <c r="V63" s="15"/>
      <c r="W63" s="15"/>
      <c r="X63" s="15"/>
      <c r="Y63" s="15"/>
      <c r="Z63" s="15"/>
      <c r="AA63" s="15"/>
      <c r="AB63" s="15"/>
      <c r="AC63" s="15"/>
      <c r="AD63" s="15"/>
      <c r="AE63" s="15"/>
      <c r="AF63" s="15"/>
      <c r="AG63" s="15"/>
      <c r="AH63" s="15"/>
      <c r="AI63" s="15"/>
      <c r="AJ63" s="15"/>
      <c r="AK63" s="15"/>
    </row>
    <row r="64" spans="2:37" ht="18" customHeight="1">
      <c r="F64" s="15"/>
      <c r="G64" s="15"/>
      <c r="H64" s="15"/>
      <c r="I64" s="15"/>
      <c r="J64" s="15"/>
      <c r="K64" s="16"/>
      <c r="L64" s="16"/>
      <c r="M64" s="15"/>
      <c r="N64" s="15"/>
      <c r="O64" s="15"/>
      <c r="P64" s="15"/>
      <c r="Q64" s="15"/>
      <c r="R64" s="16"/>
      <c r="S64" s="16"/>
      <c r="T64" s="15"/>
      <c r="U64" s="15"/>
      <c r="V64" s="15"/>
      <c r="W64" s="15"/>
      <c r="X64" s="15"/>
      <c r="Y64" s="15"/>
      <c r="Z64" s="15"/>
      <c r="AA64" s="15"/>
      <c r="AB64" s="15"/>
      <c r="AC64" s="15"/>
      <c r="AD64" s="15"/>
      <c r="AE64" s="15"/>
      <c r="AF64" s="15"/>
      <c r="AG64" s="15"/>
      <c r="AH64" s="15"/>
      <c r="AI64" s="15"/>
      <c r="AJ64" s="15"/>
      <c r="AK64" s="15"/>
    </row>
    <row r="65" spans="6:37" ht="18" customHeight="1">
      <c r="F65" s="15"/>
      <c r="G65" s="15"/>
      <c r="H65" s="15"/>
      <c r="I65" s="15"/>
      <c r="J65" s="15"/>
      <c r="K65" s="16"/>
      <c r="L65" s="16"/>
      <c r="M65" s="15"/>
      <c r="N65" s="15"/>
      <c r="O65" s="15"/>
      <c r="P65" s="15"/>
      <c r="Q65" s="15"/>
      <c r="R65" s="16"/>
      <c r="S65" s="16"/>
      <c r="T65" s="15"/>
      <c r="U65" s="15"/>
      <c r="V65" s="15"/>
      <c r="W65" s="15"/>
      <c r="X65" s="15"/>
      <c r="Y65" s="15"/>
      <c r="Z65" s="15"/>
      <c r="AA65" s="15"/>
      <c r="AB65" s="15"/>
      <c r="AC65" s="15"/>
      <c r="AD65" s="15"/>
      <c r="AE65" s="15"/>
      <c r="AF65" s="15"/>
      <c r="AG65" s="15"/>
      <c r="AH65" s="15"/>
      <c r="AI65" s="15"/>
      <c r="AJ65" s="15"/>
      <c r="AK65" s="15"/>
    </row>
    <row r="66" spans="6:37" ht="18" customHeight="1">
      <c r="F66" s="15"/>
      <c r="G66" s="15"/>
      <c r="H66" s="15"/>
      <c r="I66" s="15"/>
      <c r="J66" s="15"/>
      <c r="K66" s="16"/>
      <c r="L66" s="16"/>
      <c r="M66" s="15"/>
      <c r="N66" s="15"/>
      <c r="O66" s="15"/>
      <c r="P66" s="15"/>
      <c r="Q66" s="15"/>
      <c r="R66" s="16"/>
      <c r="S66" s="16"/>
      <c r="T66" s="15"/>
      <c r="U66" s="15"/>
      <c r="V66" s="15"/>
      <c r="W66" s="15"/>
      <c r="X66" s="15"/>
      <c r="Y66" s="15"/>
      <c r="Z66" s="15"/>
      <c r="AA66" s="15"/>
      <c r="AB66" s="15"/>
      <c r="AC66" s="15"/>
      <c r="AD66" s="15"/>
      <c r="AE66" s="15"/>
      <c r="AF66" s="15"/>
      <c r="AG66" s="15"/>
      <c r="AH66" s="15"/>
      <c r="AI66" s="15"/>
      <c r="AJ66" s="15"/>
      <c r="AK66" s="15"/>
    </row>
    <row r="67" spans="6:37" ht="18" customHeight="1">
      <c r="F67" s="15"/>
      <c r="G67" s="15"/>
      <c r="H67" s="15"/>
      <c r="I67" s="15"/>
      <c r="J67" s="15"/>
      <c r="K67" s="16"/>
      <c r="L67" s="16"/>
      <c r="M67" s="15"/>
      <c r="N67" s="15"/>
      <c r="O67" s="15"/>
      <c r="P67" s="15"/>
      <c r="Q67" s="15"/>
      <c r="R67" s="16"/>
      <c r="S67" s="16"/>
      <c r="T67" s="15"/>
      <c r="U67" s="15"/>
      <c r="V67" s="15"/>
      <c r="W67" s="15"/>
      <c r="X67" s="15"/>
      <c r="Y67" s="15"/>
      <c r="Z67" s="15"/>
      <c r="AA67" s="15"/>
      <c r="AB67" s="15"/>
      <c r="AC67" s="15"/>
      <c r="AD67" s="15"/>
      <c r="AE67" s="15"/>
      <c r="AF67" s="15"/>
      <c r="AG67" s="15"/>
      <c r="AH67" s="15"/>
      <c r="AI67" s="15"/>
      <c r="AJ67" s="15"/>
      <c r="AK67" s="15"/>
    </row>
    <row r="68" spans="6:37" ht="18" customHeight="1">
      <c r="F68" s="15"/>
      <c r="G68" s="15"/>
      <c r="H68" s="15"/>
      <c r="I68" s="15"/>
      <c r="J68" s="15"/>
      <c r="K68" s="16"/>
      <c r="L68" s="16"/>
      <c r="M68" s="15"/>
      <c r="N68" s="15"/>
      <c r="O68" s="15"/>
      <c r="P68" s="15"/>
      <c r="Q68" s="15"/>
      <c r="R68" s="16"/>
      <c r="S68" s="16"/>
      <c r="T68" s="15"/>
      <c r="U68" s="15"/>
      <c r="V68" s="15"/>
      <c r="W68" s="15"/>
      <c r="X68" s="15"/>
      <c r="Y68" s="15"/>
      <c r="Z68" s="15"/>
      <c r="AA68" s="15"/>
      <c r="AB68" s="15"/>
      <c r="AC68" s="15"/>
      <c r="AD68" s="15"/>
      <c r="AE68" s="15"/>
      <c r="AF68" s="15"/>
      <c r="AG68" s="15"/>
      <c r="AH68" s="15"/>
      <c r="AI68" s="15"/>
      <c r="AJ68" s="15"/>
      <c r="AK68" s="15"/>
    </row>
    <row r="69" spans="6:37" ht="18" customHeight="1">
      <c r="F69" s="15"/>
      <c r="G69" s="15"/>
      <c r="H69" s="15"/>
      <c r="I69" s="15"/>
      <c r="J69" s="15"/>
      <c r="K69" s="16"/>
      <c r="L69" s="16"/>
      <c r="M69" s="15"/>
      <c r="N69" s="15"/>
      <c r="O69" s="15"/>
      <c r="P69" s="15"/>
      <c r="Q69" s="15"/>
      <c r="R69" s="16"/>
      <c r="S69" s="16"/>
      <c r="T69" s="15"/>
      <c r="U69" s="15"/>
      <c r="V69" s="15"/>
      <c r="W69" s="15"/>
      <c r="X69" s="15"/>
      <c r="Y69" s="15"/>
      <c r="Z69" s="15"/>
      <c r="AA69" s="15"/>
      <c r="AB69" s="15"/>
      <c r="AC69" s="15"/>
      <c r="AD69" s="15"/>
      <c r="AE69" s="15"/>
      <c r="AF69" s="15"/>
      <c r="AG69" s="15"/>
      <c r="AH69" s="15"/>
      <c r="AI69" s="15"/>
      <c r="AJ69" s="15"/>
      <c r="AK69" s="15"/>
    </row>
    <row r="70" spans="6:37" ht="18" customHeight="1">
      <c r="F70" s="15"/>
      <c r="G70" s="15"/>
      <c r="H70" s="15"/>
      <c r="I70" s="15"/>
      <c r="J70" s="15"/>
      <c r="K70" s="16"/>
      <c r="L70" s="16"/>
      <c r="M70" s="15"/>
      <c r="N70" s="15"/>
      <c r="O70" s="15"/>
      <c r="P70" s="15"/>
      <c r="Q70" s="15"/>
      <c r="R70" s="16"/>
      <c r="S70" s="16"/>
      <c r="T70" s="15"/>
      <c r="U70" s="15"/>
      <c r="V70" s="15"/>
      <c r="W70" s="15"/>
      <c r="X70" s="15"/>
      <c r="Y70" s="15"/>
      <c r="Z70" s="15"/>
      <c r="AA70" s="15"/>
      <c r="AB70" s="15"/>
      <c r="AC70" s="15"/>
      <c r="AD70" s="15"/>
      <c r="AE70" s="15"/>
      <c r="AF70" s="15"/>
      <c r="AG70" s="15"/>
      <c r="AH70" s="15"/>
      <c r="AI70" s="15"/>
      <c r="AJ70" s="15"/>
      <c r="AK70" s="15"/>
    </row>
    <row r="71" spans="6:37" ht="18" customHeight="1"/>
    <row r="72" spans="6:37" ht="18" customHeight="1"/>
    <row r="73" spans="6:37" ht="18" customHeight="1"/>
    <row r="74" spans="6:37" ht="18" customHeight="1"/>
    <row r="75" spans="6:37" ht="18" customHeight="1"/>
    <row r="76" spans="6:37" ht="18" customHeight="1"/>
    <row r="77" spans="6:37" ht="18" customHeight="1"/>
    <row r="78" spans="6:37" ht="18" customHeight="1"/>
    <row r="79" spans="6:37" ht="18" customHeight="1"/>
    <row r="80" spans="6:3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heet="1" selectLockedCells="1"/>
  <mergeCells count="59">
    <mergeCell ref="B48:B49"/>
    <mergeCell ref="B2:E2"/>
    <mergeCell ref="C45:E45"/>
    <mergeCell ref="D37:E37"/>
    <mergeCell ref="D38:E38"/>
    <mergeCell ref="C42:E42"/>
    <mergeCell ref="C44:E44"/>
    <mergeCell ref="C6:C22"/>
    <mergeCell ref="D33:E33"/>
    <mergeCell ref="D9:E9"/>
    <mergeCell ref="D10:E10"/>
    <mergeCell ref="D15:E15"/>
    <mergeCell ref="D35:E35"/>
    <mergeCell ref="D36:E36"/>
    <mergeCell ref="D39:E39"/>
    <mergeCell ref="D29:E29"/>
    <mergeCell ref="D31:E31"/>
    <mergeCell ref="D30:E30"/>
    <mergeCell ref="D13:E13"/>
    <mergeCell ref="D14:E14"/>
    <mergeCell ref="D25:E25"/>
    <mergeCell ref="D26:E26"/>
    <mergeCell ref="C23:E23"/>
    <mergeCell ref="D22:E22"/>
    <mergeCell ref="C50:E50"/>
    <mergeCell ref="C49:E49"/>
    <mergeCell ref="D40:E40"/>
    <mergeCell ref="C43:E43"/>
    <mergeCell ref="C48:E48"/>
    <mergeCell ref="C41:E41"/>
    <mergeCell ref="C35:C40"/>
    <mergeCell ref="B52:E52"/>
    <mergeCell ref="AK3:AK4"/>
    <mergeCell ref="B46:E46"/>
    <mergeCell ref="B3:E3"/>
    <mergeCell ref="B6:B23"/>
    <mergeCell ref="B24:B45"/>
    <mergeCell ref="B4:E4"/>
    <mergeCell ref="B5:E5"/>
    <mergeCell ref="C24:C34"/>
    <mergeCell ref="D11:E11"/>
    <mergeCell ref="D34:E34"/>
    <mergeCell ref="D32:E32"/>
    <mergeCell ref="D24:E24"/>
    <mergeCell ref="D27:E27"/>
    <mergeCell ref="D20:E20"/>
    <mergeCell ref="D28:E28"/>
    <mergeCell ref="D12:E12"/>
    <mergeCell ref="D21:E21"/>
    <mergeCell ref="D16:E16"/>
    <mergeCell ref="D17:E17"/>
    <mergeCell ref="D19:E19"/>
    <mergeCell ref="D18:E18"/>
    <mergeCell ref="N1:Q1"/>
    <mergeCell ref="V1:Y1"/>
    <mergeCell ref="D6:E6"/>
    <mergeCell ref="D8:E8"/>
    <mergeCell ref="R1:T1"/>
    <mergeCell ref="D7:E7"/>
  </mergeCells>
  <phoneticPr fontId="2"/>
  <pageMargins left="0.22" right="0.16" top="0.54" bottom="0.28000000000000003" header="0.21" footer="0.28000000000000003"/>
  <pageSetup paperSize="8" scale="90" orientation="landscape" horizontalDpi="4294967292"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使用方法</vt:lpstr>
      <vt:lpstr>月次シート </vt:lpstr>
      <vt:lpstr>日繰り1月目</vt:lpstr>
      <vt:lpstr>2月目</vt:lpstr>
      <vt:lpstr>3月目</vt:lpstr>
      <vt:lpstr>4月目</vt:lpstr>
      <vt:lpstr>5月目</vt:lpstr>
      <vt:lpstr>6月目</vt:lpstr>
      <vt:lpstr>7月目</vt:lpstr>
      <vt:lpstr>8月目</vt:lpstr>
      <vt:lpstr>9月目</vt:lpstr>
      <vt:lpstr>10月目</vt:lpstr>
      <vt:lpstr>11月目</vt:lpstr>
      <vt:lpstr>12月目</vt:lpstr>
      <vt:lpstr>◆資金繰管理表　計画と実績対比</vt:lpstr>
      <vt:lpstr>使用方法!Print_Area</vt:lpstr>
      <vt:lpstr>'◆資金繰管理表　計画と実績対比'!Print_Titles</vt:lpstr>
    </vt:vector>
  </TitlesOfParts>
  <Company>しずおか信用金庫</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事務部</dc:creator>
  <cp:lastModifiedBy>2965</cp:lastModifiedBy>
  <cp:lastPrinted>2019-06-27T01:26:18Z</cp:lastPrinted>
  <dcterms:created xsi:type="dcterms:W3CDTF">2003-06-18T05:29:01Z</dcterms:created>
  <dcterms:modified xsi:type="dcterms:W3CDTF">2019-06-27T01:26:26Z</dcterms:modified>
</cp:coreProperties>
</file>